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5480" windowHeight="7995" tabRatio="723" activeTab="0"/>
  </bookViews>
  <sheets>
    <sheet name="Instructions" sheetId="1" r:id="rId1"/>
    <sheet name="Main" sheetId="2" r:id="rId2"/>
    <sheet name="Bib Draw" sheetId="3" r:id="rId3"/>
    <sheet name="Start Sheet" sheetId="4" r:id="rId4"/>
    <sheet name="Finish Sheet" sheetId="5" r:id="rId5"/>
    <sheet name="Categories" sheetId="6" r:id="rId6"/>
    <sheet name="Generic Finish Sheet" sheetId="7" r:id="rId7"/>
    <sheet name="5160 Labels" sheetId="8" r:id="rId8"/>
    <sheet name="Sprint Tally" sheetId="9" r:id="rId9"/>
    <sheet name="4 Shoot Tally " sheetId="10" r:id="rId10"/>
    <sheet name="Lane Assgn" sheetId="11" r:id="rId11"/>
    <sheet name="Scoring Instr" sheetId="12" r:id="rId12"/>
  </sheets>
  <definedNames>
    <definedName name="_xlnm.Print_Area" localSheetId="5">'Categories'!$A$1:$G$32</definedName>
    <definedName name="_xlnm.Print_Area" localSheetId="4">'Finish Sheet'!$A$1:$F$149</definedName>
    <definedName name="_xlnm.Print_Area" localSheetId="1">'Main'!$A$2:$S$15</definedName>
    <definedName name="_xlnm.Print_Area" localSheetId="3">'Start Sheet'!$A$1:$F$24</definedName>
    <definedName name="_xlnm.Print_Titles" localSheetId="2">'Bib Draw'!$1:$1</definedName>
    <definedName name="_xlnm.Print_Titles" localSheetId="4">'Finish Sheet'!$1:$1</definedName>
    <definedName name="_xlnm.Print_Titles" localSheetId="1">'Main'!$1:$1</definedName>
    <definedName name="_xlnm.Print_Titles" localSheetId="3">'Start Sheet'!$1:$1</definedName>
  </definedNames>
  <calcPr fullCalcOnLoad="1"/>
</workbook>
</file>

<file path=xl/sharedStrings.xml><?xml version="1.0" encoding="utf-8"?>
<sst xmlns="http://schemas.openxmlformats.org/spreadsheetml/2006/main" count="398" uniqueCount="206">
  <si>
    <t>Place</t>
  </si>
  <si>
    <t>Bib #</t>
  </si>
  <si>
    <t>Category</t>
  </si>
  <si>
    <t>Start Time</t>
  </si>
  <si>
    <t>Finish Time</t>
  </si>
  <si>
    <t>Elapsed Time</t>
  </si>
  <si>
    <t>P</t>
  </si>
  <si>
    <t>S</t>
  </si>
  <si>
    <t>T</t>
  </si>
  <si>
    <t>Notes</t>
  </si>
  <si>
    <t>M</t>
  </si>
  <si>
    <t>Categories of Racers</t>
  </si>
  <si>
    <t>Rand Num</t>
  </si>
  <si>
    <t>A</t>
  </si>
  <si>
    <t>B</t>
  </si>
  <si>
    <t>C</t>
  </si>
  <si>
    <t>D</t>
  </si>
  <si>
    <t>E</t>
  </si>
  <si>
    <t>F</t>
  </si>
  <si>
    <t>G</t>
  </si>
  <si>
    <t>H</t>
  </si>
  <si>
    <t>I</t>
  </si>
  <si>
    <t>J</t>
  </si>
  <si>
    <t>K</t>
  </si>
  <si>
    <t>L</t>
  </si>
  <si>
    <t>O</t>
  </si>
  <si>
    <t>Class</t>
  </si>
  <si>
    <t>Men</t>
  </si>
  <si>
    <t>Women</t>
  </si>
  <si>
    <t>N-Men</t>
  </si>
  <si>
    <t>N-Women</t>
  </si>
  <si>
    <t>Draw Order</t>
  </si>
  <si>
    <t>M-JR</t>
  </si>
  <si>
    <t>W-JR</t>
  </si>
  <si>
    <t>M-YTH</t>
  </si>
  <si>
    <t>W-YTH</t>
  </si>
  <si>
    <t>N</t>
  </si>
  <si>
    <t>Q</t>
  </si>
  <si>
    <t>R</t>
  </si>
  <si>
    <t>Men 21-34 Yrs</t>
  </si>
  <si>
    <t>Women 21-34Yrs</t>
  </si>
  <si>
    <t>Men 35+yrs</t>
  </si>
  <si>
    <t>Women 35+yrs</t>
  </si>
  <si>
    <t>W-Masters</t>
  </si>
  <si>
    <t>Men 17-18yrs  Youth</t>
  </si>
  <si>
    <t>Women 19-20yrs  Junior</t>
  </si>
  <si>
    <t>Men 19-20yrs   Junior</t>
  </si>
  <si>
    <t>Women 17-18yrs   Youth</t>
  </si>
  <si>
    <t>M-U17-C</t>
  </si>
  <si>
    <t>W-U17-C</t>
  </si>
  <si>
    <t>M-U17-R</t>
  </si>
  <si>
    <t>W-U14-R</t>
  </si>
  <si>
    <t>M-U14-C</t>
  </si>
  <si>
    <t>M-U14-R</t>
  </si>
  <si>
    <t>W-U14-C</t>
  </si>
  <si>
    <t>Men 14-16yrs U17 Carry Rifle</t>
  </si>
  <si>
    <t>Women 14-16yrs U17 Carry Rifle</t>
  </si>
  <si>
    <t>Men 14-16yrs U17 Rack Rifle</t>
  </si>
  <si>
    <t>Women 14-16yrs U17 Rack Rifle</t>
  </si>
  <si>
    <t>Men 10-13yrs U14 Carry Rifle</t>
  </si>
  <si>
    <t>Women 10-13yrs U14 Carry Rifle</t>
  </si>
  <si>
    <t>Men 10-13yrs U14 Rack Rifle</t>
  </si>
  <si>
    <t>Women 10-13yrs U14 Rack Rifle</t>
  </si>
  <si>
    <t>U</t>
  </si>
  <si>
    <t>V</t>
  </si>
  <si>
    <t>Novice Men 17yrs+</t>
  </si>
  <si>
    <t>Novice Women 17yrs+</t>
  </si>
  <si>
    <t>N-M-U17</t>
  </si>
  <si>
    <t>Novice Men 14-16yrs U17</t>
  </si>
  <si>
    <t>Novice Women 14-16yrs U17</t>
  </si>
  <si>
    <t>N-W-U17</t>
  </si>
  <si>
    <t>Novice Men 10-13yrs U14</t>
  </si>
  <si>
    <t>N-M-U14</t>
  </si>
  <si>
    <t>Novice Women 10-13yrs U14</t>
  </si>
  <si>
    <t>N-W-U14</t>
  </si>
  <si>
    <t>*** Use SHIFT F9 to Recalculate (F9 will redo all worksheets) ***</t>
  </si>
  <si>
    <t>Instructions on conducting the Bib Draw</t>
  </si>
  <si>
    <t>Instructions for the Start Sheet</t>
  </si>
  <si>
    <t>1-Hit "SHIFT F9" to populate all data from the "Main" Worksheet</t>
  </si>
  <si>
    <t>Interval:</t>
  </si>
  <si>
    <t>Start Time:</t>
  </si>
  <si>
    <t xml:space="preserve">Place </t>
  </si>
  <si>
    <t>Time    Behind</t>
  </si>
  <si>
    <t>Men 16-18yrs  Youth</t>
  </si>
  <si>
    <t>Women 16-18yrs   Youth</t>
  </si>
  <si>
    <t>Men 35+yrs  Masters</t>
  </si>
  <si>
    <t>Women 35+yrs  Masters</t>
  </si>
  <si>
    <t>Women 21-34yrs</t>
  </si>
  <si>
    <t>Men 21-34yrs</t>
  </si>
  <si>
    <t>Penalty Adjusted Time</t>
  </si>
  <si>
    <t>Shawn K Robison</t>
  </si>
  <si>
    <t xml:space="preserve">Name of Race:  </t>
  </si>
  <si>
    <t xml:space="preserve">Chief of Competition:  </t>
  </si>
  <si>
    <t xml:space="preserve">Type of Results:  </t>
  </si>
  <si>
    <t>Preliminary Results</t>
  </si>
  <si>
    <t>Soldier Hollow Pursuit Biathlon 30 DEC 2017</t>
  </si>
  <si>
    <t>TEST TEST</t>
  </si>
  <si>
    <t>USBA #</t>
  </si>
  <si>
    <t>2-Select the Print Area that has the data</t>
  </si>
  <si>
    <t xml:space="preserve">3-Print out the Start Order </t>
  </si>
  <si>
    <r>
      <rPr>
        <b/>
        <sz val="11"/>
        <rFont val="Calibri"/>
        <family val="2"/>
      </rPr>
      <t>1</t>
    </r>
    <r>
      <rPr>
        <sz val="11"/>
        <rFont val="Calibri"/>
        <family val="2"/>
      </rPr>
      <t>-Ensure all athletes and data are entered into "Main" worksheet</t>
    </r>
  </si>
  <si>
    <r>
      <rPr>
        <b/>
        <sz val="11"/>
        <color indexed="8"/>
        <rFont val="Calibri"/>
        <family val="2"/>
      </rPr>
      <t>4</t>
    </r>
    <r>
      <rPr>
        <sz val="11"/>
        <color theme="1"/>
        <rFont val="Calibri"/>
        <family val="2"/>
      </rPr>
      <t>-On the Bid Draw worksheet, enter in the Bib Numbers based on Race Specifications</t>
    </r>
  </si>
  <si>
    <r>
      <t>C</t>
    </r>
    <r>
      <rPr>
        <sz val="11"/>
        <color theme="1"/>
        <rFont val="Calibri"/>
        <family val="2"/>
      </rPr>
      <t>-Enter in the Name of the Race ("Main" V3) and Chief of Competition ("Main" V4)</t>
    </r>
  </si>
  <si>
    <r>
      <t>D</t>
    </r>
    <r>
      <rPr>
        <sz val="11"/>
        <color indexed="8"/>
        <rFont val="Calibri"/>
        <family val="2"/>
      </rPr>
      <t>-Enter in the Start Time ("Main" U1) and Interval Between Starts ("Main" W1)</t>
    </r>
  </si>
  <si>
    <t># of Athletes</t>
  </si>
  <si>
    <t xml:space="preserve">TOTAL:  </t>
  </si>
  <si>
    <t>M-Mast</t>
  </si>
  <si>
    <t>Instructions for the Finish Sheet</t>
  </si>
  <si>
    <t>3-Print out the Finish Sheet</t>
  </si>
  <si>
    <t xml:space="preserve">  $Column$Row of 1st Place, then copy and paste to all others in that category</t>
  </si>
  <si>
    <r>
      <rPr>
        <b/>
        <sz val="11"/>
        <rFont val="Calibri"/>
        <family val="2"/>
      </rPr>
      <t>5</t>
    </r>
    <r>
      <rPr>
        <sz val="11"/>
        <rFont val="Calibri"/>
        <family val="2"/>
      </rPr>
      <t>-You can adjust start times between categories of racers by changing the start time of the</t>
    </r>
  </si>
  <si>
    <t xml:space="preserve">  first competitor in that category to the new start time.  Do this for all categories that are</t>
  </si>
  <si>
    <t xml:space="preserve">  being started offset from others, then hit "SHIFT-F9" to update start times.</t>
  </si>
  <si>
    <t>Men-Undefined #1</t>
  </si>
  <si>
    <t>M-UDF-1</t>
  </si>
  <si>
    <t>Women-Undefined #1</t>
  </si>
  <si>
    <t>W-UDF-1</t>
  </si>
  <si>
    <t>Men-Undefined #2</t>
  </si>
  <si>
    <t>M-UDF-2</t>
  </si>
  <si>
    <t>Women-Undefined #2</t>
  </si>
  <si>
    <t>W-UDF-2</t>
  </si>
  <si>
    <t>Event:_______________</t>
  </si>
  <si>
    <t>Sprint Scoring Sheet</t>
  </si>
  <si>
    <t>Date:______________</t>
  </si>
  <si>
    <t>BIB #________________                                                                     Name:______________</t>
  </si>
  <si>
    <t>Scoring Sheet</t>
  </si>
  <si>
    <t xml:space="preserve">             BIB #________________                                                                Name:_____________________</t>
  </si>
  <si>
    <t>Scorer Lane Assignments</t>
  </si>
  <si>
    <t>Event:</t>
  </si>
  <si>
    <t>Date:</t>
  </si>
  <si>
    <t>Scorer</t>
  </si>
  <si>
    <t>Name</t>
  </si>
  <si>
    <t>Lanes</t>
  </si>
  <si>
    <t>W</t>
  </si>
  <si>
    <t>X</t>
  </si>
  <si>
    <t>Y</t>
  </si>
  <si>
    <t>Z</t>
  </si>
  <si>
    <t>Scoring Rules &amp; Instructions</t>
  </si>
  <si>
    <r>
      <rPr>
        <b/>
        <sz val="10"/>
        <color indexed="10"/>
        <rFont val="Arial"/>
        <family val="2"/>
      </rPr>
      <t>1</t>
    </r>
    <r>
      <rPr>
        <sz val="10"/>
        <rFont val="Arial"/>
        <family val="2"/>
      </rPr>
      <t>.  Enter in your Scorer ID (i.e. A, B, C, etc…) if not already input</t>
    </r>
  </si>
  <si>
    <r>
      <rPr>
        <b/>
        <sz val="10"/>
        <color indexed="10"/>
        <rFont val="Arial"/>
        <family val="2"/>
      </rPr>
      <t>2</t>
    </r>
    <r>
      <rPr>
        <sz val="10"/>
        <rFont val="Arial"/>
        <family val="2"/>
      </rPr>
      <t>.  Enter in the time the Athlete comes into shoot (can be time from clock or elapsed time from start)</t>
    </r>
  </si>
  <si>
    <r>
      <rPr>
        <b/>
        <sz val="10"/>
        <color indexed="10"/>
        <rFont val="Arial"/>
        <family val="2"/>
      </rPr>
      <t>3</t>
    </r>
    <r>
      <rPr>
        <sz val="10"/>
        <rFont val="Arial"/>
        <family val="2"/>
      </rPr>
      <t>.  Enter in the Bib # of the Athlete that is shooting</t>
    </r>
  </si>
  <si>
    <r>
      <rPr>
        <b/>
        <sz val="10"/>
        <color indexed="10"/>
        <rFont val="Arial"/>
        <family val="2"/>
      </rPr>
      <t>4</t>
    </r>
    <r>
      <rPr>
        <sz val="10"/>
        <rFont val="Arial"/>
        <family val="2"/>
      </rPr>
      <t>.  Enter in the Lane Number the Athlete is shooting on</t>
    </r>
  </si>
  <si>
    <r>
      <rPr>
        <b/>
        <sz val="10"/>
        <color indexed="10"/>
        <rFont val="Arial"/>
        <family val="2"/>
      </rPr>
      <t>5</t>
    </r>
    <r>
      <rPr>
        <sz val="10"/>
        <rFont val="Arial"/>
        <family val="2"/>
      </rPr>
      <t>.  Check the correct box to identify if the Athlete is shooting Prone or Standing</t>
    </r>
  </si>
  <si>
    <r>
      <rPr>
        <b/>
        <sz val="10"/>
        <color indexed="10"/>
        <rFont val="Arial"/>
        <family val="2"/>
      </rPr>
      <t>6</t>
    </r>
    <r>
      <rPr>
        <sz val="10"/>
        <rFont val="Arial"/>
        <family val="2"/>
      </rPr>
      <t xml:space="preserve">.  Place an X through the target the athlete </t>
    </r>
    <r>
      <rPr>
        <b/>
        <u val="single"/>
        <sz val="10"/>
        <rFont val="Arial"/>
        <family val="2"/>
      </rPr>
      <t>MISSES</t>
    </r>
    <r>
      <rPr>
        <sz val="10"/>
        <rFont val="Arial"/>
        <family val="2"/>
      </rPr>
      <t xml:space="preserve"> (round target will be black)</t>
    </r>
  </si>
  <si>
    <r>
      <rPr>
        <b/>
        <sz val="10"/>
        <color indexed="10"/>
        <rFont val="Arial"/>
        <family val="2"/>
      </rPr>
      <t>7</t>
    </r>
    <r>
      <rPr>
        <sz val="10"/>
        <rFont val="Arial"/>
        <family val="2"/>
      </rPr>
      <t>.  Total up the number of misses (X on the sheet)</t>
    </r>
  </si>
  <si>
    <r>
      <rPr>
        <b/>
        <sz val="10"/>
        <color indexed="10"/>
        <rFont val="Arial"/>
        <family val="2"/>
      </rPr>
      <t>8</t>
    </r>
    <r>
      <rPr>
        <sz val="10"/>
        <rFont val="Arial"/>
        <family val="2"/>
      </rPr>
      <t>.  Input in any notes or issues with target, athlete, etc…</t>
    </r>
  </si>
  <si>
    <t xml:space="preserve">     4     X</t>
  </si>
  <si>
    <t xml:space="preserve">   X</t>
  </si>
  <si>
    <t>*** In the event of a cross fire (athlete is not shooting on their lane), if they are shooting into a lane that is not</t>
  </si>
  <si>
    <t xml:space="preserve">   being used, allow them to complete their shoot but notify them that they crossfired and no hits will count, </t>
  </si>
  <si>
    <t xml:space="preserve">  mark all targets as a miss, if they are shooting on another lane that has an athlete shooting on it call the Chief </t>
  </si>
  <si>
    <t xml:space="preserve">  of Range over.   </t>
  </si>
  <si>
    <t>When in doubt call the Chief of Range over</t>
  </si>
  <si>
    <t xml:space="preserve">     4    X</t>
  </si>
  <si>
    <t xml:space="preserve">    X</t>
  </si>
  <si>
    <r>
      <t xml:space="preserve">Scorer:_____  Time:______  </t>
    </r>
    <r>
      <rPr>
        <b/>
        <sz val="10"/>
        <rFont val="Webdings"/>
        <family val="1"/>
      </rPr>
      <t>c</t>
    </r>
    <r>
      <rPr>
        <b/>
        <sz val="10"/>
        <rFont val="Arial"/>
        <family val="2"/>
      </rPr>
      <t xml:space="preserve"> Prone Bib #:______  Lane:______  </t>
    </r>
    <r>
      <rPr>
        <b/>
        <sz val="10"/>
        <rFont val="Webdings"/>
        <family val="1"/>
      </rPr>
      <t>c</t>
    </r>
    <r>
      <rPr>
        <b/>
        <sz val="10"/>
        <rFont val="Arial"/>
        <family val="2"/>
      </rPr>
      <t xml:space="preserve"> Stand   </t>
    </r>
    <r>
      <rPr>
        <b/>
        <sz val="10"/>
        <rFont val="Wingdings"/>
        <family val="0"/>
      </rPr>
      <t>m m m m m</t>
    </r>
    <r>
      <rPr>
        <b/>
        <sz val="10"/>
        <rFont val="Arial"/>
        <family val="2"/>
      </rPr>
      <t xml:space="preserve">     Misses:______  Notes:_________________________</t>
    </r>
  </si>
  <si>
    <t>Club</t>
  </si>
  <si>
    <t>Hit "SHIFT F9" to populate all data from the "Main" Worksheet</t>
  </si>
  <si>
    <t xml:space="preserve">  (i.e." =L2-$L$1").  Do this for all categories.</t>
  </si>
  <si>
    <t xml:space="preserve">Men 14-15yrs U16 </t>
  </si>
  <si>
    <t xml:space="preserve">Women 14-15yrs U16 </t>
  </si>
  <si>
    <t xml:space="preserve">Men 10-13yrs U14 </t>
  </si>
  <si>
    <t xml:space="preserve">Women 10-13yrs U14 </t>
  </si>
  <si>
    <t>W-U14</t>
  </si>
  <si>
    <t>M-U14</t>
  </si>
  <si>
    <t>M-U16</t>
  </si>
  <si>
    <t>W-U16</t>
  </si>
  <si>
    <r>
      <t xml:space="preserve">  clicking on the </t>
    </r>
    <r>
      <rPr>
        <b/>
        <sz val="11"/>
        <color indexed="10"/>
        <rFont val="Calibri"/>
        <family val="2"/>
      </rPr>
      <t>RE-SORT CATEGORIES</t>
    </r>
    <r>
      <rPr>
        <sz val="11"/>
        <rFont val="Calibri"/>
        <family val="2"/>
      </rPr>
      <t xml:space="preserve"> button on the "Main" worksheet</t>
    </r>
  </si>
  <si>
    <r>
      <rPr>
        <b/>
        <sz val="11"/>
        <rFont val="Calibri"/>
        <family val="2"/>
      </rPr>
      <t>3</t>
    </r>
    <r>
      <rPr>
        <sz val="11"/>
        <rFont val="Calibri"/>
        <family val="2"/>
      </rPr>
      <t xml:space="preserve">-From "Main" sheet click on the </t>
    </r>
    <r>
      <rPr>
        <b/>
        <sz val="11"/>
        <color indexed="51"/>
        <rFont val="Calibri"/>
        <family val="2"/>
      </rPr>
      <t>BIB-DRAW</t>
    </r>
    <r>
      <rPr>
        <sz val="11"/>
        <rFont val="Calibri"/>
        <family val="2"/>
      </rPr>
      <t xml:space="preserve"> button.  This will give you the Bid Draw Order</t>
    </r>
  </si>
  <si>
    <r>
      <rPr>
        <b/>
        <sz val="11"/>
        <rFont val="Calibri"/>
        <family val="2"/>
      </rPr>
      <t>6</t>
    </r>
    <r>
      <rPr>
        <sz val="11"/>
        <rFont val="Calibri"/>
        <family val="2"/>
      </rPr>
      <t xml:space="preserve">-Click on the </t>
    </r>
    <r>
      <rPr>
        <b/>
        <sz val="11"/>
        <color indexed="14"/>
        <rFont val="Calibri"/>
        <family val="2"/>
      </rPr>
      <t>MOVE DATA TO MAIN</t>
    </r>
    <r>
      <rPr>
        <sz val="11"/>
        <rFont val="Calibri"/>
        <family val="2"/>
      </rPr>
      <t xml:space="preserve"> button</t>
    </r>
  </si>
  <si>
    <r>
      <t>B</t>
    </r>
    <r>
      <rPr>
        <sz val="11"/>
        <color theme="1"/>
        <rFont val="Calibri"/>
        <family val="2"/>
      </rPr>
      <t xml:space="preserve">-Enter in registration data on the "Main" worksheet by entering in the Category of the </t>
    </r>
  </si>
  <si>
    <t xml:space="preserve">  athlete in Capital Letters  (Class will populate when you manually calculate the sheet </t>
  </si>
  <si>
    <r>
      <t xml:space="preserve">  click the </t>
    </r>
    <r>
      <rPr>
        <b/>
        <sz val="11"/>
        <color indexed="17"/>
        <rFont val="Calibri"/>
        <family val="2"/>
      </rPr>
      <t>CALCULATE-PLACING</t>
    </r>
    <r>
      <rPr>
        <sz val="11"/>
        <color indexed="8"/>
        <rFont val="Calibri"/>
        <family val="2"/>
      </rPr>
      <t xml:space="preserve"> button</t>
    </r>
  </si>
  <si>
    <r>
      <t xml:space="preserve">Timed Penalty Column is hidden-Click on </t>
    </r>
    <r>
      <rPr>
        <b/>
        <i/>
        <sz val="10"/>
        <color indexed="60"/>
        <rFont val="Calibri"/>
        <family val="2"/>
      </rPr>
      <t>TIMED-PENALTY</t>
    </r>
    <r>
      <rPr>
        <b/>
        <i/>
        <sz val="10"/>
        <color indexed="8"/>
        <rFont val="Calibri"/>
        <family val="2"/>
      </rPr>
      <t xml:space="preserve"> Button to show</t>
    </r>
  </si>
  <si>
    <r>
      <rPr>
        <b/>
        <sz val="11"/>
        <rFont val="Calibri"/>
        <family val="2"/>
      </rPr>
      <t>G</t>
    </r>
    <r>
      <rPr>
        <sz val="11"/>
        <rFont val="Calibri"/>
        <family val="2"/>
      </rPr>
      <t xml:space="preserve">-From "Main" sheet click on the </t>
    </r>
    <r>
      <rPr>
        <b/>
        <sz val="11"/>
        <color indexed="51"/>
        <rFont val="Calibri"/>
        <family val="2"/>
      </rPr>
      <t>BIB-DRAW</t>
    </r>
    <r>
      <rPr>
        <sz val="11"/>
        <rFont val="Calibri"/>
        <family val="2"/>
      </rPr>
      <t xml:space="preserve"> button.  This will give you the Bid Draw Order</t>
    </r>
  </si>
  <si>
    <r>
      <rPr>
        <b/>
        <sz val="11"/>
        <color indexed="8"/>
        <rFont val="Calibri"/>
        <family val="2"/>
      </rPr>
      <t>H</t>
    </r>
    <r>
      <rPr>
        <sz val="11"/>
        <color theme="1"/>
        <rFont val="Calibri"/>
        <family val="2"/>
      </rPr>
      <t>-On the Bid Draw worksheet, enter in the Bib Numbers based on Race Specifications</t>
    </r>
  </si>
  <si>
    <r>
      <rPr>
        <b/>
        <sz val="11"/>
        <rFont val="Calibri"/>
        <family val="2"/>
      </rPr>
      <t>I</t>
    </r>
    <r>
      <rPr>
        <sz val="11"/>
        <rFont val="Calibri"/>
        <family val="2"/>
      </rPr>
      <t>-You can adjust start times between categories of racers by changing the start time of the</t>
    </r>
  </si>
  <si>
    <r>
      <rPr>
        <b/>
        <sz val="11"/>
        <rFont val="Calibri"/>
        <family val="2"/>
      </rPr>
      <t>J</t>
    </r>
    <r>
      <rPr>
        <sz val="11"/>
        <rFont val="Calibri"/>
        <family val="2"/>
      </rPr>
      <t xml:space="preserve">-Click on the </t>
    </r>
    <r>
      <rPr>
        <b/>
        <sz val="11"/>
        <color indexed="14"/>
        <rFont val="Calibri"/>
        <family val="2"/>
      </rPr>
      <t>MOVE DATA TO MAIN</t>
    </r>
    <r>
      <rPr>
        <sz val="11"/>
        <rFont val="Calibri"/>
        <family val="2"/>
      </rPr>
      <t xml:space="preserve"> button</t>
    </r>
  </si>
  <si>
    <r>
      <t>K</t>
    </r>
    <r>
      <rPr>
        <sz val="11"/>
        <color theme="1"/>
        <rFont val="Calibri"/>
        <family val="2"/>
      </rPr>
      <t>-Go the "Start Sheet" worksheet and follow instructions on printing out the Start Sheet</t>
    </r>
  </si>
  <si>
    <r>
      <t>L</t>
    </r>
    <r>
      <rPr>
        <sz val="11"/>
        <color theme="1"/>
        <rFont val="Calibri"/>
        <family val="2"/>
      </rPr>
      <t>-Go the "Finish Sheet" worksheet and follow instructions on printing out the Finish Sheet</t>
    </r>
  </si>
  <si>
    <r>
      <t>M</t>
    </r>
    <r>
      <rPr>
        <sz val="11"/>
        <color theme="1"/>
        <rFont val="Calibri"/>
        <family val="2"/>
      </rPr>
      <t xml:space="preserve">-Enter in the Finish Time &amp; Missed Shots on the "Main" worksheet (P=Prone/S=Standing).  </t>
    </r>
  </si>
  <si>
    <t>Only Green Highlighted fields can be modified</t>
  </si>
  <si>
    <r>
      <t>N-</t>
    </r>
    <r>
      <rPr>
        <sz val="11"/>
        <color indexed="8"/>
        <rFont val="Calibri"/>
        <family val="2"/>
      </rPr>
      <t>Elpased time and Total Missed Shots (T) will auto populate when you calculate placing</t>
    </r>
  </si>
  <si>
    <r>
      <t>O</t>
    </r>
    <r>
      <rPr>
        <sz val="11"/>
        <color theme="1"/>
        <rFont val="Calibri"/>
        <family val="2"/>
      </rPr>
      <t>-When all data has been entered in, ensure that the Penalty Time ("Main" V39) is correct</t>
    </r>
  </si>
  <si>
    <r>
      <t>P</t>
    </r>
    <r>
      <rPr>
        <sz val="11"/>
        <color theme="1"/>
        <rFont val="Calibri"/>
        <family val="2"/>
      </rPr>
      <t xml:space="preserve">-Calculate Time Behind and input placing </t>
    </r>
  </si>
  <si>
    <r>
      <t>Q</t>
    </r>
    <r>
      <rPr>
        <sz val="11"/>
        <color theme="1"/>
        <rFont val="Calibri"/>
        <family val="2"/>
      </rPr>
      <t>-For Time Behind, the winner is set at 0:00:00, 2nd place is =Elapsed Time Cell-</t>
    </r>
  </si>
  <si>
    <r>
      <t>R-</t>
    </r>
    <r>
      <rPr>
        <sz val="11"/>
        <color theme="1"/>
        <rFont val="Calibri"/>
        <family val="2"/>
      </rPr>
      <t>Go to the start of each Category and insert a Page Break</t>
    </r>
  </si>
  <si>
    <r>
      <t>S</t>
    </r>
    <r>
      <rPr>
        <sz val="11"/>
        <color theme="1"/>
        <rFont val="Calibri"/>
        <family val="2"/>
      </rPr>
      <t>-Enter in type of results (i.e. Preliminary Results, Final Results, etc…) on "Main" V5</t>
    </r>
  </si>
  <si>
    <r>
      <t>T</t>
    </r>
    <r>
      <rPr>
        <sz val="11"/>
        <color theme="1"/>
        <rFont val="Calibri"/>
        <family val="2"/>
      </rPr>
      <t xml:space="preserve">-Select Column B (Category) right click, select "Hide" so it won't print </t>
    </r>
    <r>
      <rPr>
        <b/>
        <i/>
        <sz val="8"/>
        <color indexed="8"/>
        <rFont val="Calibri"/>
        <family val="2"/>
      </rPr>
      <t>(also Column G if wanted)</t>
    </r>
  </si>
  <si>
    <r>
      <t>U</t>
    </r>
    <r>
      <rPr>
        <sz val="11"/>
        <color theme="1"/>
        <rFont val="Calibri"/>
        <family val="2"/>
      </rPr>
      <t xml:space="preserve">-Click on the </t>
    </r>
    <r>
      <rPr>
        <b/>
        <sz val="11"/>
        <color indexed="30"/>
        <rFont val="Calibri"/>
        <family val="2"/>
      </rPr>
      <t>PRE-PRINT</t>
    </r>
    <r>
      <rPr>
        <sz val="11"/>
        <color theme="1"/>
        <rFont val="Calibri"/>
        <family val="2"/>
      </rPr>
      <t xml:space="preserve"> button</t>
    </r>
  </si>
  <si>
    <r>
      <t>V</t>
    </r>
    <r>
      <rPr>
        <sz val="11"/>
        <color theme="1"/>
        <rFont val="Calibri"/>
        <family val="2"/>
      </rPr>
      <t>-Select the Print Area so that only rows with data are printed</t>
    </r>
  </si>
  <si>
    <r>
      <t>W</t>
    </r>
    <r>
      <rPr>
        <sz val="11"/>
        <color theme="1"/>
        <rFont val="Calibri"/>
        <family val="2"/>
      </rPr>
      <t>-Open up Page Setup and ensure % of Size is selected so all Columns are on one page</t>
    </r>
  </si>
  <si>
    <r>
      <t>X</t>
    </r>
    <r>
      <rPr>
        <sz val="11"/>
        <color theme="1"/>
        <rFont val="Calibri"/>
        <family val="2"/>
      </rPr>
      <t>-Print out results</t>
    </r>
  </si>
  <si>
    <r>
      <t xml:space="preserve">  SHIFT-F9), Name (Last, First), Club and USBA Number.  </t>
    </r>
    <r>
      <rPr>
        <b/>
        <sz val="11"/>
        <color indexed="8"/>
        <rFont val="Calibri"/>
        <family val="2"/>
      </rPr>
      <t xml:space="preserve"> </t>
    </r>
    <r>
      <rPr>
        <b/>
        <i/>
        <sz val="11"/>
        <color indexed="8"/>
        <rFont val="Calibri"/>
        <family val="2"/>
      </rPr>
      <t xml:space="preserve">Ensure that the sheet is set to </t>
    </r>
  </si>
  <si>
    <r>
      <rPr>
        <b/>
        <sz val="11"/>
        <color indexed="8"/>
        <rFont val="Calibri"/>
        <family val="2"/>
      </rPr>
      <t xml:space="preserve">  </t>
    </r>
    <r>
      <rPr>
        <b/>
        <i/>
        <sz val="11"/>
        <color indexed="8"/>
        <rFont val="Calibri"/>
        <family val="2"/>
      </rPr>
      <t>manual calculations</t>
    </r>
    <r>
      <rPr>
        <sz val="11"/>
        <color indexed="8"/>
        <rFont val="Calibri"/>
        <family val="2"/>
      </rPr>
      <t xml:space="preserve"> </t>
    </r>
    <r>
      <rPr>
        <i/>
        <sz val="9"/>
        <color indexed="8"/>
        <rFont val="Calibri"/>
        <family val="2"/>
      </rPr>
      <t>(Older versions Tools-Options-Calculations/Newer versions File-Options-Formulas)</t>
    </r>
  </si>
  <si>
    <r>
      <rPr>
        <b/>
        <sz val="11"/>
        <rFont val="Calibri"/>
        <family val="2"/>
      </rPr>
      <t>F</t>
    </r>
    <r>
      <rPr>
        <sz val="11"/>
        <rFont val="Calibri"/>
        <family val="2"/>
      </rPr>
      <t>-Standard start order is by Category sorted A-Z.  To change start order change category</t>
    </r>
  </si>
  <si>
    <t xml:space="preserve">  letters (starting at "Main" T15) to match the start order you want then re-sort the table by</t>
  </si>
  <si>
    <r>
      <rPr>
        <b/>
        <sz val="11"/>
        <rFont val="Calibri"/>
        <family val="2"/>
      </rPr>
      <t>E</t>
    </r>
    <r>
      <rPr>
        <sz val="11"/>
        <rFont val="Calibri"/>
        <family val="2"/>
      </rPr>
      <t>-Ensure all athletes and data is entered into "Main" worksheet</t>
    </r>
  </si>
  <si>
    <r>
      <rPr>
        <b/>
        <sz val="11"/>
        <rFont val="Calibri"/>
        <family val="2"/>
      </rPr>
      <t>2</t>
    </r>
    <r>
      <rPr>
        <sz val="11"/>
        <rFont val="Calibri"/>
        <family val="2"/>
      </rPr>
      <t>-Standard start order is by Category sorted A-Z.  To change start order change category</t>
    </r>
  </si>
  <si>
    <t>Grouping</t>
  </si>
  <si>
    <t>Instructions for using the Team Biathlon Race Calculations Workbook</t>
  </si>
  <si>
    <r>
      <rPr>
        <b/>
        <sz val="11"/>
        <color indexed="8"/>
        <rFont val="Calibri"/>
        <family val="2"/>
      </rPr>
      <t>A</t>
    </r>
    <r>
      <rPr>
        <sz val="11"/>
        <color indexed="8"/>
        <rFont val="Calibri"/>
        <family val="2"/>
      </rPr>
      <t xml:space="preserve">-Can be used for IBU Classes and Novice Classes </t>
    </r>
    <r>
      <rPr>
        <i/>
        <sz val="9"/>
        <color indexed="8"/>
        <rFont val="Calibri"/>
        <family val="2"/>
      </rPr>
      <t>(combined if same penalty for both classes)</t>
    </r>
    <r>
      <rPr>
        <sz val="11"/>
        <color indexed="8"/>
        <rFont val="Calibri"/>
        <family val="2"/>
      </rPr>
      <t xml:space="preserve">. </t>
    </r>
  </si>
  <si>
    <t xml:space="preserve">  ( 0 is standard for most team races, Novice=Whatever time penalty is approved) then</t>
  </si>
  <si>
    <t xml:space="preserve">  (88%-Relay, 80%-Patrol)</t>
  </si>
  <si>
    <r>
      <t xml:space="preserve">Additional P/S Columns are hidden-Click the </t>
    </r>
    <r>
      <rPr>
        <b/>
        <i/>
        <sz val="10"/>
        <color indexed="10"/>
        <rFont val="Calibri"/>
        <family val="2"/>
      </rPr>
      <t>PATROL</t>
    </r>
    <r>
      <rPr>
        <b/>
        <i/>
        <sz val="10"/>
        <color indexed="8"/>
        <rFont val="Calibri"/>
        <family val="2"/>
      </rPr>
      <t>Button to show</t>
    </r>
  </si>
  <si>
    <t xml:space="preserve">Penalty Time in Sec (if used):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</si>
</sst>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mm:ss;@"/>
    <numFmt numFmtId="165" formatCode="[$-409]h:mm:ss\ AM/PM"/>
    <numFmt numFmtId="166" formatCode="hh:mm:ss"/>
    <numFmt numFmtId="167" formatCode="0.0"/>
  </numFmts>
  <fonts count="93">
    <font>
      <sz val="11"/>
      <color theme="1"/>
      <name val="Calibri"/>
      <family val="2"/>
    </font>
    <font>
      <sz val="11"/>
      <color indexed="8"/>
      <name val="Calibri"/>
      <family val="2"/>
    </font>
    <font>
      <b/>
      <sz val="11"/>
      <color indexed="8"/>
      <name val="Calibri"/>
      <family val="2"/>
    </font>
    <font>
      <b/>
      <i/>
      <sz val="11"/>
      <color indexed="8"/>
      <name val="Calibri"/>
      <family val="2"/>
    </font>
    <font>
      <sz val="11"/>
      <name val="Calibri"/>
      <family val="2"/>
    </font>
    <font>
      <b/>
      <sz val="11"/>
      <name val="Calibri"/>
      <family val="2"/>
    </font>
    <font>
      <sz val="11"/>
      <color indexed="9"/>
      <name val="Calibri"/>
      <family val="2"/>
    </font>
    <font>
      <sz val="8"/>
      <name val="Calibri"/>
      <family val="2"/>
    </font>
    <font>
      <b/>
      <i/>
      <sz val="14"/>
      <color indexed="10"/>
      <name val="Calibri"/>
      <family val="2"/>
    </font>
    <font>
      <b/>
      <sz val="11"/>
      <color indexed="10"/>
      <name val="Calibri"/>
      <family val="2"/>
    </font>
    <font>
      <b/>
      <i/>
      <sz val="11"/>
      <color indexed="9"/>
      <name val="Calibri"/>
      <family val="2"/>
    </font>
    <font>
      <sz val="10"/>
      <color indexed="9"/>
      <name val="Calibri"/>
      <family val="2"/>
    </font>
    <font>
      <b/>
      <i/>
      <sz val="11"/>
      <color indexed="10"/>
      <name val="Calibri"/>
      <family val="2"/>
    </font>
    <font>
      <b/>
      <i/>
      <sz val="10"/>
      <color indexed="8"/>
      <name val="Calibri"/>
      <family val="2"/>
    </font>
    <font>
      <b/>
      <i/>
      <u val="single"/>
      <sz val="14"/>
      <color indexed="52"/>
      <name val="Calibri"/>
      <family val="2"/>
    </font>
    <font>
      <b/>
      <i/>
      <u val="single"/>
      <sz val="14"/>
      <color indexed="57"/>
      <name val="Calibri"/>
      <family val="2"/>
    </font>
    <font>
      <b/>
      <i/>
      <u val="single"/>
      <sz val="14"/>
      <color indexed="39"/>
      <name val="Calibri"/>
      <family val="2"/>
    </font>
    <font>
      <b/>
      <i/>
      <sz val="8"/>
      <color indexed="8"/>
      <name val="Calibri"/>
      <family val="2"/>
    </font>
    <font>
      <i/>
      <sz val="9"/>
      <color indexed="8"/>
      <name val="Calibri"/>
      <family val="2"/>
    </font>
    <font>
      <b/>
      <i/>
      <u val="single"/>
      <sz val="14"/>
      <color indexed="14"/>
      <name val="Calibri"/>
      <family val="2"/>
    </font>
    <font>
      <b/>
      <i/>
      <sz val="20"/>
      <color indexed="8"/>
      <name val="Calibri"/>
      <family val="2"/>
    </font>
    <font>
      <sz val="10"/>
      <name val="Arial"/>
      <family val="2"/>
    </font>
    <font>
      <b/>
      <sz val="14"/>
      <name val="Arial"/>
      <family val="2"/>
    </font>
    <font>
      <b/>
      <sz val="10"/>
      <name val="Arial"/>
      <family val="2"/>
    </font>
    <font>
      <b/>
      <sz val="10"/>
      <name val="Webdings"/>
      <family val="1"/>
    </font>
    <font>
      <b/>
      <sz val="10"/>
      <name val="Wingdings"/>
      <family val="0"/>
    </font>
    <font>
      <b/>
      <sz val="18"/>
      <name val="Arial"/>
      <family val="2"/>
    </font>
    <font>
      <b/>
      <sz val="12"/>
      <name val="Arial"/>
      <family val="2"/>
    </font>
    <font>
      <sz val="12"/>
      <name val="Arial"/>
      <family val="2"/>
    </font>
    <font>
      <b/>
      <i/>
      <sz val="11"/>
      <name val="Arial"/>
      <family val="2"/>
    </font>
    <font>
      <b/>
      <sz val="10"/>
      <color indexed="10"/>
      <name val="Arial"/>
      <family val="2"/>
    </font>
    <font>
      <b/>
      <u val="single"/>
      <sz val="10"/>
      <name val="Arial"/>
      <family val="2"/>
    </font>
    <font>
      <i/>
      <sz val="10"/>
      <name val="Arial"/>
      <family val="2"/>
    </font>
    <font>
      <b/>
      <i/>
      <sz val="10"/>
      <color indexed="10"/>
      <name val="Calibri"/>
      <family val="2"/>
    </font>
    <font>
      <b/>
      <i/>
      <u val="single"/>
      <sz val="14"/>
      <color indexed="10"/>
      <name val="Calibri"/>
      <family val="2"/>
    </font>
    <font>
      <b/>
      <i/>
      <u val="single"/>
      <sz val="14"/>
      <color indexed="61"/>
      <name val="Calibri"/>
      <family val="2"/>
    </font>
    <font>
      <b/>
      <sz val="11"/>
      <color indexed="51"/>
      <name val="Calibri"/>
      <family val="2"/>
    </font>
    <font>
      <b/>
      <sz val="11"/>
      <color indexed="14"/>
      <name val="Calibri"/>
      <family val="2"/>
    </font>
    <font>
      <b/>
      <sz val="11"/>
      <color indexed="17"/>
      <name val="Calibri"/>
      <family val="2"/>
    </font>
    <font>
      <b/>
      <sz val="11"/>
      <color indexed="30"/>
      <name val="Calibri"/>
      <family val="2"/>
    </font>
    <font>
      <b/>
      <i/>
      <sz val="10"/>
      <color indexed="60"/>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i/>
      <sz val="11"/>
      <color indexed="36"/>
      <name val="Calibri"/>
      <family val="2"/>
    </font>
    <font>
      <b/>
      <sz val="12"/>
      <color indexed="10"/>
      <name val="Arial"/>
      <family val="2"/>
    </font>
    <font>
      <b/>
      <i/>
      <sz val="12"/>
      <color indexed="36"/>
      <name val="Calibri"/>
      <family val="2"/>
    </font>
    <font>
      <b/>
      <sz val="14"/>
      <color indexed="8"/>
      <name val="Calibri"/>
      <family val="2"/>
    </font>
    <font>
      <sz val="11"/>
      <color indexed="22"/>
      <name val="Calibri"/>
      <family val="2"/>
    </font>
    <font>
      <b/>
      <i/>
      <sz val="10"/>
      <name val="Calibri"/>
      <family val="2"/>
    </font>
    <font>
      <b/>
      <i/>
      <sz val="11"/>
      <color indexed="30"/>
      <name val="Calibri"/>
      <family val="2"/>
    </font>
    <font>
      <b/>
      <i/>
      <sz val="10"/>
      <color indexed="10"/>
      <name val="Arial"/>
      <family val="2"/>
    </font>
    <font>
      <b/>
      <sz val="16"/>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b/>
      <i/>
      <sz val="11"/>
      <color rgb="FF7030A0"/>
      <name val="Calibri"/>
      <family val="2"/>
    </font>
    <font>
      <b/>
      <i/>
      <sz val="11"/>
      <color rgb="FFFF0000"/>
      <name val="Calibri"/>
      <family val="2"/>
    </font>
    <font>
      <b/>
      <sz val="10"/>
      <color rgb="FFFF0000"/>
      <name val="Arial"/>
      <family val="2"/>
    </font>
    <font>
      <b/>
      <sz val="12"/>
      <color rgb="FFFF0000"/>
      <name val="Arial"/>
      <family val="2"/>
    </font>
    <font>
      <b/>
      <i/>
      <sz val="12"/>
      <color rgb="FF7030A0"/>
      <name val="Calibri"/>
      <family val="2"/>
    </font>
    <font>
      <b/>
      <sz val="14"/>
      <color theme="1"/>
      <name val="Calibri"/>
      <family val="2"/>
    </font>
    <font>
      <sz val="11"/>
      <color theme="0" tint="-0.04997999966144562"/>
      <name val="Calibri"/>
      <family val="2"/>
    </font>
    <font>
      <b/>
      <sz val="16"/>
      <color rgb="FFFF0000"/>
      <name val="Calibri"/>
      <family val="2"/>
    </font>
    <font>
      <b/>
      <i/>
      <sz val="10"/>
      <color theme="1"/>
      <name val="Calibri"/>
      <family val="2"/>
    </font>
    <font>
      <b/>
      <i/>
      <sz val="11"/>
      <color rgb="FF0070C0"/>
      <name val="Calibri"/>
      <family val="2"/>
    </font>
    <font>
      <b/>
      <i/>
      <sz val="10"/>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6" tint="0.7999799847602844"/>
        <bgColor indexed="64"/>
      </patternFill>
    </fill>
    <fill>
      <patternFill patternType="solid">
        <fgColor theme="0" tint="-0.04997999966144562"/>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style="thin"/>
      <right>
        <color indexed="63"/>
      </right>
      <top style="thin"/>
      <bottom style="thin"/>
    </border>
    <border>
      <left style="medium"/>
      <right style="medium"/>
      <top style="thin"/>
      <bottom style="thin"/>
    </border>
    <border>
      <left style="medium"/>
      <right style="medium"/>
      <top style="medium"/>
      <bottom style="medium"/>
    </border>
    <border>
      <left>
        <color indexed="63"/>
      </left>
      <right style="medium"/>
      <top style="medium"/>
      <bottom style="medium"/>
    </border>
    <border>
      <left style="medium"/>
      <right style="thin"/>
      <top style="thin"/>
      <bottom style="thin"/>
    </border>
    <border>
      <left style="medium"/>
      <right>
        <color indexed="63"/>
      </right>
      <top>
        <color indexed="63"/>
      </top>
      <bottom>
        <color indexed="63"/>
      </bottom>
    </border>
    <border>
      <left style="medium"/>
      <right style="thin"/>
      <top style="thin"/>
      <bottom style="medium"/>
    </border>
    <border>
      <left style="medium"/>
      <right style="medium"/>
      <top style="thin"/>
      <bottom style="medium"/>
    </border>
    <border>
      <left style="thin"/>
      <right style="thin"/>
      <top style="thin"/>
      <bottom style="medium"/>
    </border>
    <border>
      <left style="thin"/>
      <right>
        <color indexed="63"/>
      </right>
      <top style="thin"/>
      <bottom style="medium"/>
    </border>
    <border>
      <left style="thin"/>
      <right style="thin"/>
      <top style="thin"/>
      <bottom>
        <color indexed="63"/>
      </bottom>
    </border>
    <border>
      <left style="dashed"/>
      <right style="dashed"/>
      <top style="medium"/>
      <bottom style="dashed"/>
    </border>
    <border>
      <left style="dashed"/>
      <right style="medium"/>
      <top style="medium"/>
      <bottom style="dashed"/>
    </border>
    <border>
      <left style="dashed"/>
      <right style="dashed"/>
      <top style="dashed"/>
      <bottom style="dashed"/>
    </border>
    <border>
      <left style="dashed"/>
      <right style="medium"/>
      <top style="dashed"/>
      <bottom style="dashed"/>
    </border>
    <border>
      <left style="dashed"/>
      <right style="dashed"/>
      <top style="dashed"/>
      <bottom style="medium"/>
    </border>
    <border>
      <left style="dashed"/>
      <right style="medium"/>
      <top style="dashed"/>
      <bottom style="medium"/>
    </border>
    <border>
      <left style="medium"/>
      <right style="dashed"/>
      <top style="medium"/>
      <bottom>
        <color indexed="63"/>
      </bottom>
    </border>
    <border>
      <left style="dashed"/>
      <right style="dashed"/>
      <top style="medium"/>
      <bottom>
        <color indexed="63"/>
      </bottom>
    </border>
    <border>
      <left style="dashed"/>
      <right style="medium"/>
      <top style="medium"/>
      <bottom>
        <color indexed="63"/>
      </bottom>
    </border>
    <border>
      <left style="dashed"/>
      <right style="medium"/>
      <top>
        <color indexed="63"/>
      </top>
      <bottom>
        <color indexed="63"/>
      </bottom>
    </border>
    <border>
      <left style="dashed"/>
      <right style="medium"/>
      <top>
        <color indexed="63"/>
      </top>
      <bottom style="medium"/>
    </border>
    <border>
      <left style="dashed"/>
      <right style="dashed"/>
      <top>
        <color indexed="63"/>
      </top>
      <bottom>
        <color indexed="63"/>
      </bottom>
    </border>
    <border>
      <left style="medium"/>
      <right style="dashed"/>
      <top>
        <color indexed="63"/>
      </top>
      <bottom>
        <color indexed="63"/>
      </bottom>
    </border>
    <border>
      <left style="medium"/>
      <right style="dashed"/>
      <top>
        <color indexed="63"/>
      </top>
      <bottom style="medium"/>
    </border>
    <border>
      <left style="dashed"/>
      <right style="dashed"/>
      <top>
        <color indexed="63"/>
      </top>
      <bottom style="medium"/>
    </border>
    <border>
      <left style="medium"/>
      <right style="dashed"/>
      <top style="medium"/>
      <bottom style="dashed"/>
    </border>
    <border>
      <left style="medium"/>
      <right style="dashed"/>
      <top style="dashed"/>
      <bottom style="dashed"/>
    </border>
    <border>
      <left style="medium"/>
      <right style="dashed"/>
      <top style="dashed"/>
      <bottom style="medium"/>
    </border>
    <border>
      <left style="dashed"/>
      <right style="dashed"/>
      <top style="dashed"/>
      <bottom>
        <color indexed="63"/>
      </bottom>
    </border>
    <border>
      <left style="dashed"/>
      <right style="medium"/>
      <top style="dashed"/>
      <bottom>
        <color indexed="63"/>
      </bottom>
    </border>
    <border>
      <left style="dashed"/>
      <right style="dashed"/>
      <top>
        <color indexed="63"/>
      </top>
      <bottom style="dashed"/>
    </border>
    <border>
      <left style="dashed"/>
      <right style="medium"/>
      <top>
        <color indexed="63"/>
      </top>
      <bottom style="dashed"/>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9" fillId="0" borderId="0" applyNumberFormat="0" applyFill="0" applyBorder="0" applyAlignment="0" applyProtection="0"/>
    <xf numFmtId="0" fontId="70" fillId="28"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29" borderId="1" applyNumberFormat="0" applyAlignment="0" applyProtection="0"/>
    <xf numFmtId="0" fontId="75" fillId="0" borderId="6" applyNumberFormat="0" applyFill="0" applyAlignment="0" applyProtection="0"/>
    <xf numFmtId="0" fontId="76" fillId="30" borderId="0" applyNumberFormat="0" applyBorder="0" applyAlignment="0" applyProtection="0"/>
    <xf numFmtId="0" fontId="21" fillId="0" borderId="0">
      <alignment/>
      <protection/>
    </xf>
    <xf numFmtId="0" fontId="21" fillId="0" borderId="0">
      <alignment/>
      <protection/>
    </xf>
    <xf numFmtId="0" fontId="1" fillId="31" borderId="7" applyNumberFormat="0" applyFont="0" applyAlignment="0" applyProtection="0"/>
    <xf numFmtId="0" fontId="77" fillId="26" borderId="8" applyNumberFormat="0" applyAlignment="0" applyProtection="0"/>
    <xf numFmtId="9" fontId="1"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357">
    <xf numFmtId="0" fontId="0" fillId="0" borderId="0" xfId="0" applyFont="1" applyAlignment="1">
      <alignment/>
    </xf>
    <xf numFmtId="0" fontId="2" fillId="0" borderId="0" xfId="0" applyFont="1" applyAlignment="1">
      <alignment horizontal="center"/>
    </xf>
    <xf numFmtId="164" fontId="0" fillId="0" borderId="0" xfId="0" applyNumberFormat="1" applyAlignment="1">
      <alignment horizontal="center"/>
    </xf>
    <xf numFmtId="0" fontId="0" fillId="0" borderId="0" xfId="0" applyAlignment="1">
      <alignment horizontal="center"/>
    </xf>
    <xf numFmtId="0" fontId="2" fillId="0" borderId="10" xfId="0" applyFont="1" applyBorder="1" applyAlignment="1">
      <alignment horizontal="center"/>
    </xf>
    <xf numFmtId="0" fontId="0" fillId="0" borderId="10" xfId="0" applyBorder="1" applyAlignment="1">
      <alignment/>
    </xf>
    <xf numFmtId="0" fontId="0" fillId="32" borderId="10" xfId="0" applyFill="1" applyBorder="1" applyAlignment="1">
      <alignment/>
    </xf>
    <xf numFmtId="0" fontId="2" fillId="0" borderId="0" xfId="0" applyFont="1" applyAlignment="1" applyProtection="1">
      <alignment horizontal="center"/>
      <protection/>
    </xf>
    <xf numFmtId="0" fontId="9" fillId="0" borderId="0" xfId="0" applyFont="1" applyAlignment="1">
      <alignment/>
    </xf>
    <xf numFmtId="0" fontId="0" fillId="0" borderId="0" xfId="0" applyAlignment="1">
      <alignment horizontal="left"/>
    </xf>
    <xf numFmtId="0" fontId="65" fillId="0" borderId="0" xfId="0" applyFont="1" applyAlignment="1">
      <alignment/>
    </xf>
    <xf numFmtId="0" fontId="81" fillId="0" borderId="0" xfId="0" applyFont="1" applyAlignment="1">
      <alignment/>
    </xf>
    <xf numFmtId="0" fontId="0" fillId="0" borderId="0" xfId="0" applyAlignment="1">
      <alignment horizontal="left" vertical="center"/>
    </xf>
    <xf numFmtId="0" fontId="82" fillId="0" borderId="11" xfId="0" applyFont="1" applyBorder="1" applyAlignment="1" applyProtection="1">
      <alignment horizontal="right"/>
      <protection/>
    </xf>
    <xf numFmtId="0" fontId="0" fillId="0" borderId="0" xfId="0" applyAlignment="1" applyProtection="1">
      <alignment/>
      <protection/>
    </xf>
    <xf numFmtId="0" fontId="0" fillId="0" borderId="10" xfId="0" applyBorder="1" applyAlignment="1" applyProtection="1">
      <alignment/>
      <protection/>
    </xf>
    <xf numFmtId="0" fontId="82" fillId="0" borderId="0" xfId="0" applyFont="1" applyBorder="1" applyAlignment="1" applyProtection="1">
      <alignment horizontal="right"/>
      <protection/>
    </xf>
    <xf numFmtId="164" fontId="83" fillId="0" borderId="0" xfId="0" applyNumberFormat="1" applyFont="1" applyBorder="1" applyAlignment="1" applyProtection="1">
      <alignment horizontal="center"/>
      <protection/>
    </xf>
    <xf numFmtId="0" fontId="0" fillId="0" borderId="0" xfId="0" applyAlignment="1" applyProtection="1">
      <alignment horizontal="center"/>
      <protection/>
    </xf>
    <xf numFmtId="0" fontId="1" fillId="0" borderId="10" xfId="0" applyFont="1" applyBorder="1" applyAlignment="1" applyProtection="1">
      <alignment horizontal="left"/>
      <protection/>
    </xf>
    <xf numFmtId="0" fontId="1" fillId="0" borderId="12" xfId="0" applyFont="1" applyBorder="1" applyAlignment="1" applyProtection="1">
      <alignment horizontal="center"/>
      <protection/>
    </xf>
    <xf numFmtId="0" fontId="0" fillId="0" borderId="13" xfId="0" applyBorder="1" applyAlignment="1" applyProtection="1">
      <alignment horizontal="center"/>
      <protection/>
    </xf>
    <xf numFmtId="0" fontId="0" fillId="0" borderId="12" xfId="0" applyFill="1" applyBorder="1" applyAlignment="1" applyProtection="1">
      <alignment horizontal="center"/>
      <protection/>
    </xf>
    <xf numFmtId="0" fontId="1" fillId="0" borderId="12" xfId="0" applyFont="1" applyFill="1" applyBorder="1" applyAlignment="1" applyProtection="1">
      <alignment horizontal="center"/>
      <protection/>
    </xf>
    <xf numFmtId="0" fontId="81" fillId="0" borderId="11" xfId="0" applyFont="1" applyFill="1" applyBorder="1" applyAlignment="1" applyProtection="1">
      <alignment horizontal="right"/>
      <protection/>
    </xf>
    <xf numFmtId="0" fontId="0" fillId="0" borderId="14" xfId="0" applyBorder="1" applyAlignment="1" applyProtection="1">
      <alignment horizontal="center"/>
      <protection/>
    </xf>
    <xf numFmtId="1" fontId="0" fillId="0" borderId="0" xfId="0" applyNumberFormat="1" applyAlignment="1" applyProtection="1">
      <alignment horizontal="center"/>
      <protection/>
    </xf>
    <xf numFmtId="1" fontId="0" fillId="0" borderId="0" xfId="0" applyNumberFormat="1" applyAlignment="1" applyProtection="1">
      <alignment horizontal="left"/>
      <protection/>
    </xf>
    <xf numFmtId="164" fontId="0" fillId="0" borderId="0" xfId="0" applyNumberFormat="1" applyAlignment="1" applyProtection="1">
      <alignment horizontal="center"/>
      <protection/>
    </xf>
    <xf numFmtId="164" fontId="83" fillId="33" borderId="15" xfId="0" applyNumberFormat="1" applyFont="1" applyFill="1" applyBorder="1" applyAlignment="1" applyProtection="1">
      <alignment horizontal="center"/>
      <protection locked="0"/>
    </xf>
    <xf numFmtId="0" fontId="1" fillId="33" borderId="16" xfId="0" applyFont="1" applyFill="1" applyBorder="1" applyAlignment="1" applyProtection="1">
      <alignment horizontal="center"/>
      <protection locked="0"/>
    </xf>
    <xf numFmtId="0" fontId="0" fillId="33" borderId="16" xfId="0" applyFill="1" applyBorder="1" applyAlignment="1" applyProtection="1">
      <alignment horizontal="center"/>
      <protection locked="0"/>
    </xf>
    <xf numFmtId="1" fontId="12" fillId="33" borderId="15" xfId="0" applyNumberFormat="1" applyFont="1" applyFill="1" applyBorder="1" applyAlignment="1" applyProtection="1">
      <alignment horizontal="center" vertical="center"/>
      <protection locked="0"/>
    </xf>
    <xf numFmtId="0" fontId="82" fillId="0" borderId="0" xfId="0" applyFont="1" applyFill="1" applyBorder="1" applyAlignment="1" applyProtection="1">
      <alignment horizontal="right"/>
      <protection/>
    </xf>
    <xf numFmtId="164" fontId="82" fillId="0" borderId="0" xfId="0" applyNumberFormat="1" applyFont="1" applyFill="1" applyBorder="1" applyAlignment="1" applyProtection="1">
      <alignment/>
      <protection/>
    </xf>
    <xf numFmtId="164" fontId="82" fillId="0" borderId="0" xfId="0" applyNumberFormat="1" applyFont="1" applyFill="1" applyBorder="1" applyAlignment="1" applyProtection="1">
      <alignment horizontal="center"/>
      <protection/>
    </xf>
    <xf numFmtId="0" fontId="6" fillId="0" borderId="0" xfId="0" applyFont="1" applyBorder="1" applyAlignment="1" applyProtection="1">
      <alignment horizontal="center"/>
      <protection/>
    </xf>
    <xf numFmtId="0" fontId="6" fillId="0" borderId="0" xfId="0" applyFont="1" applyBorder="1" applyAlignment="1" applyProtection="1">
      <alignment horizontal="left"/>
      <protection/>
    </xf>
    <xf numFmtId="0" fontId="82" fillId="0" borderId="0" xfId="0" applyFont="1" applyBorder="1" applyAlignment="1" applyProtection="1">
      <alignment horizontal="right"/>
      <protection/>
    </xf>
    <xf numFmtId="164" fontId="82" fillId="0" borderId="0" xfId="0" applyNumberFormat="1" applyFont="1" applyBorder="1" applyAlignment="1" applyProtection="1">
      <alignment/>
      <protection/>
    </xf>
    <xf numFmtId="164" fontId="82" fillId="0" borderId="0" xfId="0" applyNumberFormat="1" applyFont="1" applyBorder="1" applyAlignment="1" applyProtection="1">
      <alignment horizontal="center"/>
      <protection/>
    </xf>
    <xf numFmtId="0" fontId="6" fillId="0" borderId="0" xfId="0" applyFont="1" applyBorder="1" applyAlignment="1" applyProtection="1">
      <alignment/>
      <protection/>
    </xf>
    <xf numFmtId="0" fontId="6" fillId="0" borderId="0" xfId="0" applyFont="1" applyFill="1" applyBorder="1" applyAlignment="1" applyProtection="1">
      <alignment horizontal="center"/>
      <protection/>
    </xf>
    <xf numFmtId="0" fontId="6" fillId="0" borderId="17" xfId="0" applyFont="1" applyBorder="1" applyAlignment="1" applyProtection="1">
      <alignment horizontal="center"/>
      <protection/>
    </xf>
    <xf numFmtId="0" fontId="11" fillId="0" borderId="0" xfId="0" applyFont="1" applyBorder="1" applyAlignment="1" applyProtection="1">
      <alignment/>
      <protection/>
    </xf>
    <xf numFmtId="0" fontId="0" fillId="0" borderId="0" xfId="0" applyBorder="1" applyAlignment="1" applyProtection="1">
      <alignment/>
      <protection/>
    </xf>
    <xf numFmtId="1" fontId="4" fillId="0" borderId="0" xfId="0" applyNumberFormat="1" applyFont="1" applyFill="1" applyAlignment="1" applyProtection="1">
      <alignment horizontal="center"/>
      <protection/>
    </xf>
    <xf numFmtId="0" fontId="1" fillId="0" borderId="10" xfId="0" applyFont="1" applyBorder="1" applyAlignment="1" applyProtection="1">
      <alignment/>
      <protection/>
    </xf>
    <xf numFmtId="0" fontId="0" fillId="33" borderId="18" xfId="0" applyFill="1" applyBorder="1" applyAlignment="1" applyProtection="1">
      <alignment horizontal="center"/>
      <protection locked="0"/>
    </xf>
    <xf numFmtId="0" fontId="0" fillId="0" borderId="19" xfId="0" applyBorder="1" applyAlignment="1" applyProtection="1">
      <alignment horizontal="center"/>
      <protection/>
    </xf>
    <xf numFmtId="0" fontId="1" fillId="0" borderId="16" xfId="0" applyFont="1" applyFill="1" applyBorder="1" applyAlignment="1" applyProtection="1">
      <alignment horizontal="center"/>
      <protection/>
    </xf>
    <xf numFmtId="0" fontId="22" fillId="0" borderId="0" xfId="55" applyFont="1" applyFill="1" applyBorder="1" applyAlignment="1">
      <alignment horizontal="center" vertical="center" wrapText="1"/>
      <protection/>
    </xf>
    <xf numFmtId="0" fontId="21" fillId="0" borderId="0" xfId="55" applyFont="1" applyAlignment="1">
      <alignment wrapText="1"/>
      <protection/>
    </xf>
    <xf numFmtId="0" fontId="21" fillId="0" borderId="0" xfId="55" applyFont="1" applyBorder="1" applyAlignment="1">
      <alignment wrapText="1"/>
      <protection/>
    </xf>
    <xf numFmtId="0" fontId="21" fillId="0" borderId="0" xfId="55" applyFont="1" applyFill="1" applyBorder="1" applyAlignment="1">
      <alignment wrapText="1"/>
      <protection/>
    </xf>
    <xf numFmtId="0" fontId="21" fillId="0" borderId="0" xfId="55" applyFont="1" applyFill="1" applyAlignment="1">
      <alignment wrapText="1"/>
      <protection/>
    </xf>
    <xf numFmtId="0" fontId="22" fillId="0" borderId="0" xfId="55" applyFont="1" applyFill="1" applyBorder="1" applyAlignment="1">
      <alignment vertical="center" wrapText="1"/>
      <protection/>
    </xf>
    <xf numFmtId="0" fontId="22" fillId="0" borderId="0" xfId="55" applyFont="1" applyFill="1" applyBorder="1" applyAlignment="1">
      <alignment horizontal="right" vertical="center" wrapText="1"/>
      <protection/>
    </xf>
    <xf numFmtId="0" fontId="23" fillId="0" borderId="11" xfId="55" applyFont="1" applyFill="1" applyBorder="1" applyAlignment="1">
      <alignment vertical="center" wrapText="1"/>
      <protection/>
    </xf>
    <xf numFmtId="0" fontId="21" fillId="0" borderId="0" xfId="55">
      <alignment/>
      <protection/>
    </xf>
    <xf numFmtId="0" fontId="27" fillId="0" borderId="0" xfId="55" applyFont="1" applyAlignment="1">
      <alignment horizontal="right"/>
      <protection/>
    </xf>
    <xf numFmtId="0" fontId="29" fillId="0" borderId="10" xfId="55" applyFont="1" applyBorder="1" applyAlignment="1">
      <alignment horizontal="center" vertical="center"/>
      <protection/>
    </xf>
    <xf numFmtId="0" fontId="23" fillId="0" borderId="10" xfId="55" applyFont="1" applyBorder="1" applyAlignment="1">
      <alignment horizontal="center"/>
      <protection/>
    </xf>
    <xf numFmtId="0" fontId="21" fillId="0" borderId="0" xfId="55" applyFont="1">
      <alignment/>
      <protection/>
    </xf>
    <xf numFmtId="0" fontId="84" fillId="0" borderId="0" xfId="55" applyFont="1" applyAlignment="1">
      <alignment horizontal="right"/>
      <protection/>
    </xf>
    <xf numFmtId="0" fontId="84" fillId="0" borderId="0" xfId="55" applyFont="1" applyAlignment="1">
      <alignment horizontal="center"/>
      <protection/>
    </xf>
    <xf numFmtId="0" fontId="84" fillId="0" borderId="0" xfId="55" applyFont="1">
      <alignment/>
      <protection/>
    </xf>
    <xf numFmtId="0" fontId="85" fillId="0" borderId="0" xfId="55" applyFont="1" applyAlignment="1">
      <alignment horizontal="center" vertical="center"/>
      <protection/>
    </xf>
    <xf numFmtId="0" fontId="85" fillId="0" borderId="0" xfId="55" applyFont="1" applyAlignment="1">
      <alignment horizontal="right" vertical="center"/>
      <protection/>
    </xf>
    <xf numFmtId="0" fontId="84" fillId="0" borderId="0" xfId="55" applyFont="1" applyAlignment="1">
      <alignment horizontal="center" vertical="center"/>
      <protection/>
    </xf>
    <xf numFmtId="0" fontId="84" fillId="0" borderId="0" xfId="55" applyFont="1" applyAlignment="1">
      <alignment vertical="top"/>
      <protection/>
    </xf>
    <xf numFmtId="0" fontId="32" fillId="0" borderId="0" xfId="55" applyFont="1">
      <alignment/>
      <protection/>
    </xf>
    <xf numFmtId="0" fontId="13" fillId="0" borderId="0" xfId="0" applyFont="1" applyBorder="1" applyAlignment="1">
      <alignment horizontal="left" vertical="center"/>
    </xf>
    <xf numFmtId="0" fontId="21" fillId="0" borderId="0" xfId="56" applyFont="1" applyAlignment="1">
      <alignment wrapText="1"/>
      <protection/>
    </xf>
    <xf numFmtId="0" fontId="23" fillId="0" borderId="0" xfId="56" applyFont="1" applyFill="1" applyBorder="1" applyAlignment="1">
      <alignment horizontal="center" vertical="center" wrapText="1"/>
      <protection/>
    </xf>
    <xf numFmtId="0" fontId="21" fillId="0" borderId="0" xfId="56" applyFont="1" applyBorder="1" applyAlignment="1">
      <alignment wrapText="1"/>
      <protection/>
    </xf>
    <xf numFmtId="0" fontId="21" fillId="0" borderId="0" xfId="56" applyFont="1" applyFill="1" applyBorder="1" applyAlignment="1">
      <alignment wrapText="1"/>
      <protection/>
    </xf>
    <xf numFmtId="0" fontId="21" fillId="0" borderId="0" xfId="56" applyFont="1" applyFill="1" applyAlignment="1">
      <alignment wrapText="1"/>
      <protection/>
    </xf>
    <xf numFmtId="0" fontId="0" fillId="33" borderId="10" xfId="0" applyFill="1" applyBorder="1" applyAlignment="1" applyProtection="1">
      <alignment/>
      <protection locked="0"/>
    </xf>
    <xf numFmtId="0" fontId="1" fillId="33" borderId="12" xfId="0" applyFont="1" applyFill="1" applyBorder="1" applyAlignment="1" applyProtection="1">
      <alignment horizontal="center"/>
      <protection locked="0"/>
    </xf>
    <xf numFmtId="0" fontId="1" fillId="33" borderId="10" xfId="0" applyFont="1" applyFill="1" applyBorder="1" applyAlignment="1" applyProtection="1">
      <alignment/>
      <protection locked="0"/>
    </xf>
    <xf numFmtId="0" fontId="1" fillId="33" borderId="20" xfId="0" applyFont="1" applyFill="1" applyBorder="1" applyAlignment="1" applyProtection="1">
      <alignment/>
      <protection locked="0"/>
    </xf>
    <xf numFmtId="0" fontId="1" fillId="33" borderId="21" xfId="0" applyFont="1" applyFill="1" applyBorder="1" applyAlignment="1" applyProtection="1">
      <alignment horizontal="center"/>
      <protection locked="0"/>
    </xf>
    <xf numFmtId="0" fontId="86" fillId="34" borderId="11" xfId="0" applyFont="1" applyFill="1" applyBorder="1" applyAlignment="1" applyProtection="1">
      <alignment horizontal="right" vertical="center"/>
      <protection/>
    </xf>
    <xf numFmtId="164" fontId="86" fillId="34" borderId="15" xfId="0" applyNumberFormat="1" applyFont="1" applyFill="1" applyBorder="1" applyAlignment="1" applyProtection="1">
      <alignment vertical="center"/>
      <protection/>
    </xf>
    <xf numFmtId="164" fontId="86" fillId="34" borderId="15" xfId="0" applyNumberFormat="1" applyFont="1" applyFill="1" applyBorder="1" applyAlignment="1" applyProtection="1">
      <alignment horizontal="center" vertical="center"/>
      <protection/>
    </xf>
    <xf numFmtId="0" fontId="2" fillId="0" borderId="22" xfId="0" applyFont="1" applyFill="1" applyBorder="1" applyAlignment="1" applyProtection="1">
      <alignment horizontal="center" wrapText="1"/>
      <protection/>
    </xf>
    <xf numFmtId="0" fontId="2" fillId="0" borderId="22" xfId="0" applyFont="1" applyFill="1" applyBorder="1" applyAlignment="1" applyProtection="1">
      <alignment horizontal="center"/>
      <protection/>
    </xf>
    <xf numFmtId="1" fontId="2" fillId="0" borderId="22" xfId="0" applyNumberFormat="1" applyFont="1" applyFill="1" applyBorder="1" applyAlignment="1" applyProtection="1">
      <alignment horizontal="center" wrapText="1"/>
      <protection/>
    </xf>
    <xf numFmtId="164" fontId="2" fillId="0" borderId="22" xfId="0" applyNumberFormat="1" applyFont="1" applyFill="1" applyBorder="1" applyAlignment="1" applyProtection="1">
      <alignment horizontal="center"/>
      <protection/>
    </xf>
    <xf numFmtId="164" fontId="2" fillId="0" borderId="22" xfId="0" applyNumberFormat="1" applyFont="1" applyFill="1" applyBorder="1" applyAlignment="1" applyProtection="1">
      <alignment horizontal="center" wrapText="1"/>
      <protection/>
    </xf>
    <xf numFmtId="0" fontId="0" fillId="0" borderId="23" xfId="0" applyBorder="1" applyAlignment="1" applyProtection="1">
      <alignment horizontal="center"/>
      <protection locked="0"/>
    </xf>
    <xf numFmtId="1" fontId="0" fillId="0" borderId="23" xfId="0" applyNumberFormat="1" applyBorder="1" applyAlignment="1" applyProtection="1">
      <alignment horizontal="center"/>
      <protection locked="0"/>
    </xf>
    <xf numFmtId="1" fontId="0" fillId="0" borderId="23" xfId="0" applyNumberFormat="1" applyBorder="1" applyAlignment="1" applyProtection="1">
      <alignment horizontal="left"/>
      <protection locked="0"/>
    </xf>
    <xf numFmtId="0" fontId="0" fillId="0" borderId="23" xfId="0" applyBorder="1" applyAlignment="1" applyProtection="1">
      <alignment horizontal="center"/>
      <protection/>
    </xf>
    <xf numFmtId="0" fontId="0" fillId="0" borderId="24" xfId="0" applyBorder="1" applyAlignment="1" applyProtection="1">
      <alignment/>
      <protection locked="0"/>
    </xf>
    <xf numFmtId="0" fontId="0" fillId="0" borderId="25" xfId="0" applyBorder="1" applyAlignment="1" applyProtection="1">
      <alignment horizontal="center"/>
      <protection locked="0"/>
    </xf>
    <xf numFmtId="1" fontId="0" fillId="0" borderId="25" xfId="0" applyNumberFormat="1" applyBorder="1" applyAlignment="1" applyProtection="1">
      <alignment horizontal="center"/>
      <protection locked="0"/>
    </xf>
    <xf numFmtId="1" fontId="0" fillId="0" borderId="25" xfId="0" applyNumberFormat="1" applyBorder="1" applyAlignment="1" applyProtection="1">
      <alignment horizontal="left"/>
      <protection locked="0"/>
    </xf>
    <xf numFmtId="0" fontId="0" fillId="0" borderId="25" xfId="0" applyBorder="1" applyAlignment="1" applyProtection="1">
      <alignment horizontal="center"/>
      <protection/>
    </xf>
    <xf numFmtId="0" fontId="0" fillId="0" borderId="26" xfId="0" applyBorder="1" applyAlignment="1" applyProtection="1">
      <alignment/>
      <protection locked="0"/>
    </xf>
    <xf numFmtId="0" fontId="0" fillId="0" borderId="27" xfId="0" applyBorder="1" applyAlignment="1" applyProtection="1">
      <alignment horizontal="center"/>
      <protection locked="0"/>
    </xf>
    <xf numFmtId="1" fontId="0" fillId="0" borderId="27" xfId="0" applyNumberFormat="1" applyBorder="1" applyAlignment="1" applyProtection="1">
      <alignment horizontal="center"/>
      <protection locked="0"/>
    </xf>
    <xf numFmtId="1" fontId="0" fillId="0" borderId="27" xfId="0" applyNumberFormat="1" applyBorder="1" applyAlignment="1" applyProtection="1">
      <alignment horizontal="left"/>
      <protection locked="0"/>
    </xf>
    <xf numFmtId="0" fontId="0" fillId="0" borderId="27" xfId="0" applyBorder="1" applyAlignment="1" applyProtection="1">
      <alignment horizontal="center"/>
      <protection/>
    </xf>
    <xf numFmtId="0" fontId="0" fillId="0" borderId="28" xfId="0" applyBorder="1" applyAlignment="1" applyProtection="1">
      <alignment/>
      <protection locked="0"/>
    </xf>
    <xf numFmtId="1" fontId="5" fillId="0" borderId="22" xfId="0" applyNumberFormat="1" applyFont="1" applyFill="1" applyBorder="1" applyAlignment="1" applyProtection="1">
      <alignment horizontal="center" wrapText="1"/>
      <protection/>
    </xf>
    <xf numFmtId="0" fontId="2" fillId="0" borderId="22" xfId="0" applyFont="1" applyBorder="1" applyAlignment="1" applyProtection="1">
      <alignment horizontal="center" wrapText="1"/>
      <protection/>
    </xf>
    <xf numFmtId="0" fontId="2" fillId="0" borderId="22" xfId="0" applyFont="1" applyBorder="1" applyAlignment="1" applyProtection="1">
      <alignment horizontal="center"/>
      <protection/>
    </xf>
    <xf numFmtId="1" fontId="2" fillId="0" borderId="22" xfId="0" applyNumberFormat="1" applyFont="1" applyBorder="1" applyAlignment="1" applyProtection="1">
      <alignment horizontal="center" wrapText="1"/>
      <protection/>
    </xf>
    <xf numFmtId="1" fontId="0" fillId="0" borderId="29" xfId="0" applyNumberFormat="1" applyFill="1" applyBorder="1" applyAlignment="1" applyProtection="1">
      <alignment horizontal="center" vertical="center"/>
      <protection/>
    </xf>
    <xf numFmtId="1" fontId="4" fillId="0" borderId="30" xfId="0" applyNumberFormat="1" applyFont="1" applyFill="1" applyBorder="1" applyAlignment="1" applyProtection="1">
      <alignment horizontal="center" vertical="center"/>
      <protection/>
    </xf>
    <xf numFmtId="164" fontId="0" fillId="0" borderId="31" xfId="0" applyNumberFormat="1" applyFill="1" applyBorder="1" applyAlignment="1" applyProtection="1">
      <alignment vertical="center"/>
      <protection/>
    </xf>
    <xf numFmtId="164" fontId="0" fillId="0" borderId="32" xfId="0" applyNumberFormat="1" applyFill="1" applyBorder="1" applyAlignment="1" applyProtection="1">
      <alignment vertical="center"/>
      <protection/>
    </xf>
    <xf numFmtId="164" fontId="0" fillId="0" borderId="33" xfId="0" applyNumberFormat="1" applyFill="1" applyBorder="1" applyAlignment="1" applyProtection="1">
      <alignment vertical="center"/>
      <protection/>
    </xf>
    <xf numFmtId="164" fontId="0" fillId="0" borderId="30" xfId="0" applyNumberFormat="1" applyBorder="1" applyAlignment="1" applyProtection="1">
      <alignment vertical="center"/>
      <protection locked="0"/>
    </xf>
    <xf numFmtId="164" fontId="0" fillId="0" borderId="34" xfId="0" applyNumberFormat="1" applyBorder="1" applyAlignment="1" applyProtection="1">
      <alignment vertical="center"/>
      <protection locked="0"/>
    </xf>
    <xf numFmtId="0" fontId="0" fillId="0" borderId="29" xfId="0" applyBorder="1" applyAlignment="1" applyProtection="1">
      <alignment horizontal="center" vertical="center"/>
      <protection/>
    </xf>
    <xf numFmtId="0" fontId="0" fillId="0" borderId="30" xfId="0" applyBorder="1" applyAlignment="1" applyProtection="1">
      <alignment horizontal="center" vertical="center"/>
      <protection locked="0"/>
    </xf>
    <xf numFmtId="164" fontId="0" fillId="0" borderId="30" xfId="0" applyNumberFormat="1" applyBorder="1" applyAlignment="1" applyProtection="1">
      <alignment horizontal="center" vertical="center"/>
      <protection locked="0"/>
    </xf>
    <xf numFmtId="164" fontId="0" fillId="0" borderId="30" xfId="0" applyNumberFormat="1"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34" xfId="0" applyBorder="1" applyAlignment="1" applyProtection="1">
      <alignment horizontal="center" vertical="center"/>
      <protection locked="0"/>
    </xf>
    <xf numFmtId="164" fontId="0" fillId="0" borderId="34" xfId="0" applyNumberFormat="1" applyBorder="1" applyAlignment="1" applyProtection="1">
      <alignment horizontal="center" vertical="center"/>
      <protection locked="0"/>
    </xf>
    <xf numFmtId="164" fontId="0" fillId="0" borderId="34" xfId="0" applyNumberFormat="1" applyBorder="1" applyAlignment="1" applyProtection="1">
      <alignment horizontal="center" vertical="center"/>
      <protection/>
    </xf>
    <xf numFmtId="1" fontId="4" fillId="0" borderId="34" xfId="0" applyNumberFormat="1" applyFont="1" applyFill="1" applyBorder="1" applyAlignment="1" applyProtection="1">
      <alignment horizontal="center" vertical="center"/>
      <protection/>
    </xf>
    <xf numFmtId="1" fontId="65" fillId="0" borderId="35" xfId="0" applyNumberFormat="1" applyFont="1" applyFill="1" applyBorder="1" applyAlignment="1" applyProtection="1">
      <alignment horizontal="center" vertical="center"/>
      <protection/>
    </xf>
    <xf numFmtId="1" fontId="65" fillId="0" borderId="34" xfId="0" applyNumberFormat="1" applyFont="1" applyFill="1" applyBorder="1" applyAlignment="1" applyProtection="1">
      <alignment horizontal="center" vertical="center"/>
      <protection/>
    </xf>
    <xf numFmtId="1" fontId="65" fillId="0" borderId="36" xfId="0" applyNumberFormat="1" applyFont="1" applyFill="1" applyBorder="1" applyAlignment="1" applyProtection="1">
      <alignment horizontal="center" vertical="center"/>
      <protection/>
    </xf>
    <xf numFmtId="1" fontId="65" fillId="0" borderId="37" xfId="0" applyNumberFormat="1" applyFont="1" applyFill="1" applyBorder="1" applyAlignment="1" applyProtection="1">
      <alignment horizontal="center" vertical="center"/>
      <protection/>
    </xf>
    <xf numFmtId="0" fontId="65" fillId="0" borderId="35" xfId="0" applyFont="1" applyFill="1" applyBorder="1" applyAlignment="1" applyProtection="1">
      <alignment horizontal="center" vertical="center"/>
      <protection/>
    </xf>
    <xf numFmtId="0" fontId="65" fillId="0" borderId="34" xfId="0" applyFont="1" applyFill="1" applyBorder="1" applyAlignment="1" applyProtection="1">
      <alignment horizontal="center" vertical="center"/>
      <protection/>
    </xf>
    <xf numFmtId="0" fontId="65" fillId="0" borderId="36" xfId="0" applyFont="1" applyFill="1" applyBorder="1" applyAlignment="1" applyProtection="1">
      <alignment horizontal="center" vertical="center"/>
      <protection/>
    </xf>
    <xf numFmtId="0" fontId="65" fillId="0" borderId="37" xfId="0" applyFont="1" applyFill="1" applyBorder="1" applyAlignment="1" applyProtection="1">
      <alignment horizontal="center" vertical="center"/>
      <protection/>
    </xf>
    <xf numFmtId="0" fontId="2" fillId="0" borderId="34" xfId="0" applyFont="1" applyFill="1" applyBorder="1" applyAlignment="1" applyProtection="1">
      <alignment horizontal="center" vertical="center"/>
      <protection locked="0"/>
    </xf>
    <xf numFmtId="0" fontId="2" fillId="34" borderId="22" xfId="0" applyFont="1" applyFill="1" applyBorder="1" applyAlignment="1">
      <alignment horizontal="center"/>
    </xf>
    <xf numFmtId="164" fontId="2" fillId="34" borderId="22" xfId="0" applyNumberFormat="1" applyFont="1" applyFill="1" applyBorder="1" applyAlignment="1">
      <alignment horizontal="center"/>
    </xf>
    <xf numFmtId="0" fontId="0" fillId="0" borderId="38" xfId="0" applyBorder="1" applyAlignment="1">
      <alignment horizontal="center"/>
    </xf>
    <xf numFmtId="0" fontId="0" fillId="0" borderId="23" xfId="0" applyBorder="1" applyAlignment="1">
      <alignment horizontal="center"/>
    </xf>
    <xf numFmtId="1" fontId="0" fillId="0" borderId="23" xfId="0" applyNumberFormat="1" applyBorder="1" applyAlignment="1">
      <alignment horizontal="left"/>
    </xf>
    <xf numFmtId="164" fontId="0" fillId="0" borderId="23" xfId="0" applyNumberFormat="1" applyBorder="1" applyAlignment="1">
      <alignment horizontal="center"/>
    </xf>
    <xf numFmtId="0" fontId="0" fillId="0" borderId="24" xfId="0" applyBorder="1" applyAlignment="1">
      <alignment/>
    </xf>
    <xf numFmtId="0" fontId="0" fillId="0" borderId="39" xfId="0" applyBorder="1" applyAlignment="1">
      <alignment horizontal="center"/>
    </xf>
    <xf numFmtId="0" fontId="0" fillId="0" borderId="25" xfId="0" applyBorder="1" applyAlignment="1">
      <alignment horizontal="center"/>
    </xf>
    <xf numFmtId="1" fontId="0" fillId="0" borderId="25" xfId="0" applyNumberFormat="1" applyBorder="1" applyAlignment="1">
      <alignment horizontal="left"/>
    </xf>
    <xf numFmtId="0" fontId="0" fillId="0" borderId="26" xfId="0" applyBorder="1" applyAlignment="1">
      <alignment/>
    </xf>
    <xf numFmtId="0" fontId="0" fillId="0" borderId="40" xfId="0" applyBorder="1" applyAlignment="1">
      <alignment horizontal="center"/>
    </xf>
    <xf numFmtId="0" fontId="0" fillId="0" borderId="27" xfId="0" applyBorder="1" applyAlignment="1">
      <alignment horizontal="center"/>
    </xf>
    <xf numFmtId="1" fontId="0" fillId="0" borderId="27" xfId="0" applyNumberFormat="1" applyBorder="1" applyAlignment="1">
      <alignment horizontal="left"/>
    </xf>
    <xf numFmtId="0" fontId="0" fillId="0" borderId="28" xfId="0" applyBorder="1" applyAlignment="1">
      <alignment/>
    </xf>
    <xf numFmtId="164" fontId="65" fillId="0" borderId="25" xfId="0" applyNumberFormat="1" applyFont="1" applyBorder="1" applyAlignment="1">
      <alignment horizontal="center"/>
    </xf>
    <xf numFmtId="164" fontId="65" fillId="0" borderId="27" xfId="0" applyNumberFormat="1" applyFont="1" applyBorder="1" applyAlignment="1">
      <alignment horizontal="center"/>
    </xf>
    <xf numFmtId="0" fontId="2" fillId="0" borderId="22" xfId="0" applyFont="1" applyFill="1" applyBorder="1" applyAlignment="1">
      <alignment horizontal="center"/>
    </xf>
    <xf numFmtId="164" fontId="2" fillId="0" borderId="22" xfId="0" applyNumberFormat="1" applyFont="1" applyFill="1" applyBorder="1" applyAlignment="1">
      <alignment horizontal="center"/>
    </xf>
    <xf numFmtId="0" fontId="87" fillId="0" borderId="38" xfId="0" applyFont="1" applyFill="1" applyBorder="1" applyAlignment="1">
      <alignment horizontal="center"/>
    </xf>
    <xf numFmtId="1" fontId="0" fillId="0" borderId="23" xfId="0" applyNumberFormat="1" applyFill="1" applyBorder="1" applyAlignment="1">
      <alignment horizontal="left"/>
    </xf>
    <xf numFmtId="0" fontId="0" fillId="0" borderId="23" xfId="0" applyFill="1" applyBorder="1" applyAlignment="1">
      <alignment horizontal="center"/>
    </xf>
    <xf numFmtId="164" fontId="0" fillId="0" borderId="23" xfId="0" applyNumberFormat="1" applyFill="1" applyBorder="1" applyAlignment="1">
      <alignment horizontal="center"/>
    </xf>
    <xf numFmtId="0" fontId="0" fillId="0" borderId="24" xfId="0" applyFill="1" applyBorder="1" applyAlignment="1">
      <alignment/>
    </xf>
    <xf numFmtId="0" fontId="87" fillId="0" borderId="39" xfId="0" applyFont="1" applyFill="1" applyBorder="1" applyAlignment="1">
      <alignment horizontal="center"/>
    </xf>
    <xf numFmtId="1" fontId="0" fillId="0" borderId="25" xfId="0" applyNumberFormat="1" applyFill="1" applyBorder="1" applyAlignment="1">
      <alignment horizontal="left"/>
    </xf>
    <xf numFmtId="0" fontId="0" fillId="0" borderId="25" xfId="0" applyFill="1" applyBorder="1" applyAlignment="1">
      <alignment horizontal="center"/>
    </xf>
    <xf numFmtId="164" fontId="0" fillId="0" borderId="25" xfId="0" applyNumberFormat="1" applyFill="1" applyBorder="1" applyAlignment="1">
      <alignment horizontal="center"/>
    </xf>
    <xf numFmtId="0" fontId="0" fillId="0" borderId="26" xfId="0" applyFill="1" applyBorder="1" applyAlignment="1">
      <alignment/>
    </xf>
    <xf numFmtId="0" fontId="87" fillId="0" borderId="40" xfId="0" applyFont="1" applyFill="1" applyBorder="1" applyAlignment="1">
      <alignment horizontal="center"/>
    </xf>
    <xf numFmtId="1" fontId="0" fillId="0" borderId="27" xfId="0" applyNumberFormat="1" applyFill="1" applyBorder="1" applyAlignment="1">
      <alignment horizontal="left"/>
    </xf>
    <xf numFmtId="0" fontId="0" fillId="0" borderId="27" xfId="0" applyFill="1" applyBorder="1" applyAlignment="1">
      <alignment horizontal="center"/>
    </xf>
    <xf numFmtId="164" fontId="0" fillId="0" borderId="27" xfId="0" applyNumberFormat="1" applyFill="1" applyBorder="1" applyAlignment="1">
      <alignment horizontal="center"/>
    </xf>
    <xf numFmtId="0" fontId="0" fillId="0" borderId="28" xfId="0" applyFill="1" applyBorder="1" applyAlignment="1">
      <alignment/>
    </xf>
    <xf numFmtId="0" fontId="87" fillId="34" borderId="38" xfId="0" applyFont="1" applyFill="1" applyBorder="1" applyAlignment="1">
      <alignment horizontal="center"/>
    </xf>
    <xf numFmtId="1" fontId="0" fillId="34" borderId="23" xfId="0" applyNumberFormat="1" applyFill="1" applyBorder="1" applyAlignment="1">
      <alignment horizontal="left"/>
    </xf>
    <xf numFmtId="0" fontId="0" fillId="34" borderId="23" xfId="0" applyFill="1" applyBorder="1" applyAlignment="1">
      <alignment horizontal="center"/>
    </xf>
    <xf numFmtId="164" fontId="0" fillId="34" borderId="23" xfId="0" applyNumberFormat="1" applyFill="1" applyBorder="1" applyAlignment="1">
      <alignment horizontal="center"/>
    </xf>
    <xf numFmtId="0" fontId="0" fillId="34" borderId="24" xfId="0" applyFill="1" applyBorder="1" applyAlignment="1">
      <alignment/>
    </xf>
    <xf numFmtId="0" fontId="87" fillId="34" borderId="39" xfId="0" applyFont="1" applyFill="1" applyBorder="1" applyAlignment="1">
      <alignment horizontal="center"/>
    </xf>
    <xf numFmtId="1" fontId="0" fillId="34" borderId="25" xfId="0" applyNumberFormat="1" applyFill="1" applyBorder="1" applyAlignment="1">
      <alignment horizontal="left"/>
    </xf>
    <xf numFmtId="0" fontId="0" fillId="34" borderId="25" xfId="0" applyFill="1" applyBorder="1" applyAlignment="1">
      <alignment horizontal="center"/>
    </xf>
    <xf numFmtId="164" fontId="0" fillId="34" borderId="25" xfId="0" applyNumberFormat="1" applyFill="1" applyBorder="1" applyAlignment="1">
      <alignment horizontal="center"/>
    </xf>
    <xf numFmtId="0" fontId="0" fillId="34" borderId="26" xfId="0" applyFill="1" applyBorder="1" applyAlignment="1">
      <alignment/>
    </xf>
    <xf numFmtId="0" fontId="87" fillId="34" borderId="40" xfId="0" applyFont="1" applyFill="1" applyBorder="1" applyAlignment="1">
      <alignment horizontal="center"/>
    </xf>
    <xf numFmtId="1" fontId="0" fillId="34" borderId="27" xfId="0" applyNumberFormat="1" applyFill="1" applyBorder="1" applyAlignment="1">
      <alignment horizontal="left"/>
    </xf>
    <xf numFmtId="0" fontId="0" fillId="34" borderId="27" xfId="0" applyFill="1" applyBorder="1" applyAlignment="1">
      <alignment horizontal="center"/>
    </xf>
    <xf numFmtId="164" fontId="0" fillId="34" borderId="27" xfId="0" applyNumberFormat="1" applyFill="1" applyBorder="1" applyAlignment="1">
      <alignment horizontal="center"/>
    </xf>
    <xf numFmtId="0" fontId="0" fillId="34" borderId="28" xfId="0" applyFill="1" applyBorder="1" applyAlignment="1">
      <alignment/>
    </xf>
    <xf numFmtId="164" fontId="88" fillId="34" borderId="25" xfId="0" applyNumberFormat="1" applyFont="1" applyFill="1" applyBorder="1" applyAlignment="1">
      <alignment horizontal="center"/>
    </xf>
    <xf numFmtId="164" fontId="88" fillId="34" borderId="27" xfId="0" applyNumberFormat="1" applyFont="1" applyFill="1" applyBorder="1" applyAlignment="1">
      <alignment horizontal="center"/>
    </xf>
    <xf numFmtId="164" fontId="65" fillId="0" borderId="25" xfId="0" applyNumberFormat="1" applyFont="1" applyFill="1" applyBorder="1" applyAlignment="1">
      <alignment horizontal="center"/>
    </xf>
    <xf numFmtId="164" fontId="65" fillId="0" borderId="27" xfId="0" applyNumberFormat="1" applyFont="1" applyFill="1" applyBorder="1" applyAlignment="1">
      <alignment horizontal="center"/>
    </xf>
    <xf numFmtId="0" fontId="2" fillId="0" borderId="30"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xf>
    <xf numFmtId="164" fontId="65" fillId="0" borderId="34" xfId="0" applyNumberFormat="1" applyFont="1" applyBorder="1" applyAlignment="1" applyProtection="1">
      <alignment vertical="center"/>
      <protection/>
    </xf>
    <xf numFmtId="164" fontId="65" fillId="0" borderId="37" xfId="0" applyNumberFormat="1" applyFont="1" applyBorder="1" applyAlignment="1" applyProtection="1">
      <alignment vertical="center"/>
      <protection/>
    </xf>
    <xf numFmtId="0" fontId="68" fillId="0" borderId="34" xfId="0" applyFont="1" applyFill="1" applyBorder="1" applyAlignment="1" applyProtection="1">
      <alignment horizontal="center" vertical="center"/>
      <protection/>
    </xf>
    <xf numFmtId="0" fontId="68" fillId="0" borderId="34" xfId="0" applyFont="1" applyBorder="1" applyAlignment="1" applyProtection="1">
      <alignment horizontal="center" vertical="center"/>
      <protection/>
    </xf>
    <xf numFmtId="0" fontId="68" fillId="0" borderId="37" xfId="0" applyFont="1" applyFill="1" applyBorder="1" applyAlignment="1" applyProtection="1">
      <alignment horizontal="center" vertical="center"/>
      <protection/>
    </xf>
    <xf numFmtId="164" fontId="65" fillId="0" borderId="34" xfId="0" applyNumberFormat="1" applyFont="1" applyBorder="1" applyAlignment="1" applyProtection="1">
      <alignment horizontal="center" vertical="center"/>
      <protection/>
    </xf>
    <xf numFmtId="164" fontId="65" fillId="0" borderId="37" xfId="0" applyNumberFormat="1" applyFont="1" applyBorder="1" applyAlignment="1" applyProtection="1">
      <alignment horizontal="center" vertical="center"/>
      <protection/>
    </xf>
    <xf numFmtId="0" fontId="2" fillId="0" borderId="22" xfId="0" applyFont="1" applyFill="1" applyBorder="1" applyAlignment="1" applyProtection="1">
      <alignment horizontal="center" wrapText="1"/>
      <protection locked="0"/>
    </xf>
    <xf numFmtId="0" fontId="2" fillId="0" borderId="0" xfId="0" applyFont="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center"/>
      <protection locked="0"/>
    </xf>
    <xf numFmtId="1" fontId="0" fillId="0" borderId="0" xfId="0" applyNumberFormat="1" applyAlignment="1" applyProtection="1">
      <alignment horizontal="center"/>
      <protection locked="0"/>
    </xf>
    <xf numFmtId="1" fontId="0" fillId="0" borderId="0" xfId="0" applyNumberFormat="1" applyAlignment="1" applyProtection="1">
      <alignment horizontal="left"/>
      <protection locked="0"/>
    </xf>
    <xf numFmtId="164" fontId="0" fillId="0" borderId="0" xfId="0" applyNumberFormat="1" applyAlignment="1" applyProtection="1">
      <alignment horizontal="center"/>
      <protection locked="0"/>
    </xf>
    <xf numFmtId="0" fontId="0" fillId="0" borderId="0" xfId="0" applyNumberFormat="1" applyAlignment="1" applyProtection="1">
      <alignment horizontal="center"/>
      <protection/>
    </xf>
    <xf numFmtId="0" fontId="0" fillId="0" borderId="30" xfId="0" applyBorder="1" applyAlignment="1" applyProtection="1">
      <alignment horizontal="center" vertical="center"/>
      <protection/>
    </xf>
    <xf numFmtId="0" fontId="68" fillId="0" borderId="30" xfId="0" applyFont="1" applyFill="1" applyBorder="1" applyAlignment="1" applyProtection="1">
      <alignment horizontal="center" vertical="center"/>
      <protection/>
    </xf>
    <xf numFmtId="0" fontId="68" fillId="0" borderId="37" xfId="0" applyFont="1" applyBorder="1" applyAlignment="1" applyProtection="1">
      <alignment horizontal="center" vertical="center"/>
      <protection/>
    </xf>
    <xf numFmtId="0" fontId="65" fillId="0" borderId="0" xfId="0" applyNumberFormat="1" applyFont="1" applyAlignment="1" applyProtection="1">
      <alignment horizontal="center"/>
      <protection/>
    </xf>
    <xf numFmtId="0" fontId="65" fillId="0" borderId="0" xfId="0" applyFont="1" applyAlignment="1" applyProtection="1">
      <alignment horizontal="center"/>
      <protection/>
    </xf>
    <xf numFmtId="0" fontId="4" fillId="0" borderId="29" xfId="0" applyFont="1" applyFill="1" applyBorder="1" applyAlignment="1" applyProtection="1">
      <alignment horizontal="center" vertical="center"/>
      <protection/>
    </xf>
    <xf numFmtId="0" fontId="4" fillId="0" borderId="0" xfId="0" applyFont="1" applyAlignment="1" applyProtection="1">
      <alignment horizontal="center"/>
      <protection/>
    </xf>
    <xf numFmtId="0" fontId="0" fillId="0" borderId="0" xfId="0" applyBorder="1" applyAlignment="1" applyProtection="1">
      <alignment horizontal="center"/>
      <protection locked="0"/>
    </xf>
    <xf numFmtId="1" fontId="0" fillId="0" borderId="41" xfId="0" applyNumberFormat="1" applyBorder="1" applyAlignment="1" applyProtection="1">
      <alignment horizontal="center"/>
      <protection locked="0"/>
    </xf>
    <xf numFmtId="1" fontId="0" fillId="0" borderId="41" xfId="0" applyNumberFormat="1" applyBorder="1" applyAlignment="1" applyProtection="1">
      <alignment horizontal="left"/>
      <protection locked="0"/>
    </xf>
    <xf numFmtId="0" fontId="0" fillId="0" borderId="41" xfId="0" applyBorder="1" applyAlignment="1" applyProtection="1">
      <alignment horizontal="center"/>
      <protection locked="0"/>
    </xf>
    <xf numFmtId="0" fontId="0" fillId="0" borderId="41" xfId="0" applyBorder="1" applyAlignment="1" applyProtection="1">
      <alignment horizontal="center"/>
      <protection/>
    </xf>
    <xf numFmtId="0" fontId="0" fillId="0" borderId="42" xfId="0" applyBorder="1" applyAlignment="1" applyProtection="1">
      <alignment/>
      <protection locked="0"/>
    </xf>
    <xf numFmtId="1" fontId="0" fillId="0" borderId="43" xfId="0" applyNumberFormat="1" applyBorder="1" applyAlignment="1" applyProtection="1">
      <alignment horizontal="center"/>
      <protection locked="0"/>
    </xf>
    <xf numFmtId="1" fontId="0" fillId="0" borderId="43" xfId="0" applyNumberFormat="1" applyBorder="1" applyAlignment="1" applyProtection="1">
      <alignment horizontal="left"/>
      <protection locked="0"/>
    </xf>
    <xf numFmtId="0" fontId="0" fillId="0" borderId="43" xfId="0" applyBorder="1" applyAlignment="1" applyProtection="1">
      <alignment horizontal="center"/>
      <protection locked="0"/>
    </xf>
    <xf numFmtId="0" fontId="0" fillId="0" borderId="44" xfId="0" applyBorder="1" applyAlignment="1" applyProtection="1">
      <alignment/>
      <protection locked="0"/>
    </xf>
    <xf numFmtId="0" fontId="0" fillId="0" borderId="45" xfId="0" applyNumberFormat="1" applyBorder="1" applyAlignment="1" applyProtection="1">
      <alignment horizontal="center"/>
      <protection/>
    </xf>
    <xf numFmtId="0" fontId="0" fillId="0" borderId="0" xfId="0" applyNumberFormat="1" applyBorder="1" applyAlignment="1" applyProtection="1">
      <alignment horizontal="center"/>
      <protection/>
    </xf>
    <xf numFmtId="0" fontId="0" fillId="0" borderId="46" xfId="0" applyBorder="1" applyAlignment="1" applyProtection="1">
      <alignment horizontal="center"/>
      <protection/>
    </xf>
    <xf numFmtId="49" fontId="2" fillId="0" borderId="22" xfId="0" applyNumberFormat="1" applyFont="1" applyBorder="1" applyAlignment="1" applyProtection="1">
      <alignment horizontal="center" wrapText="1"/>
      <protection/>
    </xf>
    <xf numFmtId="49" fontId="0" fillId="0" borderId="23" xfId="0" applyNumberFormat="1" applyBorder="1" applyAlignment="1" applyProtection="1">
      <alignment horizontal="center"/>
      <protection locked="0"/>
    </xf>
    <xf numFmtId="49" fontId="0" fillId="0" borderId="25" xfId="0" applyNumberFormat="1" applyBorder="1" applyAlignment="1" applyProtection="1">
      <alignment horizontal="center"/>
      <protection locked="0"/>
    </xf>
    <xf numFmtId="49" fontId="0" fillId="0" borderId="27" xfId="0" applyNumberFormat="1" applyBorder="1" applyAlignment="1" applyProtection="1">
      <alignment horizontal="center"/>
      <protection locked="0"/>
    </xf>
    <xf numFmtId="49" fontId="0" fillId="0" borderId="0" xfId="0" applyNumberFormat="1" applyAlignment="1" applyProtection="1">
      <alignment horizontal="center"/>
      <protection locked="0"/>
    </xf>
    <xf numFmtId="0" fontId="89" fillId="0" borderId="0" xfId="0" applyFont="1" applyAlignment="1">
      <alignment horizontal="center" vertical="center"/>
    </xf>
    <xf numFmtId="0" fontId="2" fillId="0" borderId="12" xfId="0" applyFont="1"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4" fillId="0" borderId="49" xfId="0" applyFont="1" applyBorder="1" applyAlignment="1" applyProtection="1">
      <alignment horizontal="left" vertical="center"/>
      <protection/>
    </xf>
    <xf numFmtId="0" fontId="4" fillId="0" borderId="50" xfId="0" applyFont="1" applyBorder="1" applyAlignment="1" applyProtection="1">
      <alignment horizontal="left" vertical="center"/>
      <protection/>
    </xf>
    <xf numFmtId="0" fontId="4" fillId="0" borderId="51" xfId="0" applyFont="1" applyBorder="1" applyAlignment="1" applyProtection="1">
      <alignment horizontal="left" vertical="center"/>
      <protection/>
    </xf>
    <xf numFmtId="0" fontId="4" fillId="0" borderId="12" xfId="0" applyFont="1" applyBorder="1" applyAlignment="1" applyProtection="1">
      <alignment horizontal="left" vertical="center" wrapText="1"/>
      <protection/>
    </xf>
    <xf numFmtId="0" fontId="4" fillId="0" borderId="47" xfId="0" applyFont="1" applyBorder="1" applyAlignment="1" applyProtection="1">
      <alignment horizontal="left" vertical="center" wrapText="1"/>
      <protection/>
    </xf>
    <xf numFmtId="0" fontId="4" fillId="0" borderId="48" xfId="0" applyFont="1" applyBorder="1" applyAlignment="1" applyProtection="1">
      <alignment horizontal="left" vertical="center" wrapText="1"/>
      <protection/>
    </xf>
    <xf numFmtId="0" fontId="4" fillId="0" borderId="52" xfId="0" applyFont="1" applyBorder="1" applyAlignment="1" applyProtection="1">
      <alignment horizontal="left" vertical="center" wrapText="1"/>
      <protection/>
    </xf>
    <xf numFmtId="0" fontId="4" fillId="0" borderId="53" xfId="0" applyFont="1" applyBorder="1" applyAlignment="1" applyProtection="1">
      <alignment horizontal="left" vertical="center" wrapText="1"/>
      <protection/>
    </xf>
    <xf numFmtId="0" fontId="4" fillId="0" borderId="54" xfId="0" applyFont="1" applyBorder="1" applyAlignment="1" applyProtection="1">
      <alignment horizontal="left" vertical="center" wrapText="1"/>
      <protection/>
    </xf>
    <xf numFmtId="0" fontId="0" fillId="0" borderId="12"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2" fillId="0" borderId="12" xfId="0" applyFont="1" applyBorder="1" applyAlignment="1">
      <alignment horizontal="left" vertical="center" wrapText="1"/>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4" fillId="0" borderId="55"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56" xfId="0" applyFont="1" applyBorder="1" applyAlignment="1" applyProtection="1">
      <alignment horizontal="left" vertical="center"/>
      <protection/>
    </xf>
    <xf numFmtId="0" fontId="1" fillId="0" borderId="52" xfId="0" applyFont="1" applyBorder="1" applyAlignment="1">
      <alignment horizontal="left" vertical="center" wrapText="1"/>
    </xf>
    <xf numFmtId="0" fontId="1" fillId="0" borderId="53" xfId="0" applyFont="1" applyBorder="1" applyAlignment="1">
      <alignment horizontal="left" vertical="center" wrapText="1"/>
    </xf>
    <xf numFmtId="0" fontId="1" fillId="0" borderId="54" xfId="0" applyFont="1" applyBorder="1" applyAlignment="1">
      <alignment horizontal="left" vertical="center" wrapText="1"/>
    </xf>
    <xf numFmtId="0" fontId="1" fillId="0" borderId="55" xfId="0" applyFont="1" applyBorder="1" applyAlignment="1">
      <alignment horizontal="left" vertical="center" wrapText="1"/>
    </xf>
    <xf numFmtId="0" fontId="1" fillId="0" borderId="0" xfId="0" applyFont="1" applyBorder="1" applyAlignment="1">
      <alignment horizontal="left" vertical="center" wrapText="1"/>
    </xf>
    <xf numFmtId="0" fontId="1" fillId="0" borderId="56" xfId="0" applyFont="1" applyBorder="1" applyAlignment="1">
      <alignment horizontal="left" vertical="center" wrapText="1"/>
    </xf>
    <xf numFmtId="0" fontId="4" fillId="0" borderId="12" xfId="0" applyFont="1" applyBorder="1" applyAlignment="1" applyProtection="1">
      <alignment horizontal="left" vertical="center"/>
      <protection/>
    </xf>
    <xf numFmtId="0" fontId="4" fillId="0" borderId="47" xfId="0" applyFont="1" applyBorder="1" applyAlignment="1" applyProtection="1">
      <alignment horizontal="left" vertical="center"/>
      <protection/>
    </xf>
    <xf numFmtId="0" fontId="4" fillId="0" borderId="48" xfId="0" applyFont="1" applyBorder="1" applyAlignment="1" applyProtection="1">
      <alignment horizontal="left" vertical="center"/>
      <protection/>
    </xf>
    <xf numFmtId="0" fontId="4" fillId="0" borderId="49" xfId="0" applyFont="1" applyBorder="1" applyAlignment="1" applyProtection="1">
      <alignment horizontal="left" vertical="center" wrapText="1"/>
      <protection/>
    </xf>
    <xf numFmtId="0" fontId="4" fillId="0" borderId="50" xfId="0" applyFont="1" applyBorder="1" applyAlignment="1" applyProtection="1">
      <alignment horizontal="left" vertical="center" wrapText="1"/>
      <protection/>
    </xf>
    <xf numFmtId="0" fontId="4" fillId="0" borderId="51" xfId="0" applyFont="1" applyBorder="1" applyAlignment="1" applyProtection="1">
      <alignment horizontal="left" vertical="center" wrapText="1"/>
      <protection/>
    </xf>
    <xf numFmtId="0" fontId="4" fillId="0" borderId="55"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4" fillId="0" borderId="56" xfId="0" applyFont="1" applyBorder="1" applyAlignment="1" applyProtection="1">
      <alignment horizontal="left" vertical="center" wrapText="1"/>
      <protection/>
    </xf>
    <xf numFmtId="0" fontId="0" fillId="0" borderId="12" xfId="0" applyBorder="1" applyAlignment="1" applyProtection="1">
      <alignment horizontal="left" vertical="center"/>
      <protection/>
    </xf>
    <xf numFmtId="0" fontId="0" fillId="0" borderId="47" xfId="0" applyBorder="1" applyAlignment="1" applyProtection="1">
      <alignment horizontal="left" vertical="center"/>
      <protection/>
    </xf>
    <xf numFmtId="0" fontId="0" fillId="0" borderId="48" xfId="0" applyBorder="1" applyAlignment="1" applyProtection="1">
      <alignment horizontal="left" vertical="center"/>
      <protection/>
    </xf>
    <xf numFmtId="0" fontId="90" fillId="0" borderId="0" xfId="0" applyFont="1" applyAlignment="1">
      <alignment horizontal="center" vertical="center"/>
    </xf>
    <xf numFmtId="0" fontId="60" fillId="0" borderId="0" xfId="0" applyFont="1" applyAlignment="1">
      <alignment horizontal="center" vertical="center"/>
    </xf>
    <xf numFmtId="0" fontId="79" fillId="0" borderId="12" xfId="0" applyFont="1" applyBorder="1" applyAlignment="1">
      <alignment horizontal="left" vertical="center"/>
    </xf>
    <xf numFmtId="0" fontId="79" fillId="0" borderId="47" xfId="0" applyFont="1" applyBorder="1" applyAlignment="1">
      <alignment horizontal="left" vertical="center"/>
    </xf>
    <xf numFmtId="0" fontId="79" fillId="0" borderId="48" xfId="0" applyFont="1" applyBorder="1" applyAlignment="1">
      <alignment horizontal="left" vertical="center"/>
    </xf>
    <xf numFmtId="0" fontId="90" fillId="0" borderId="0" xfId="0" applyFont="1" applyBorder="1" applyAlignment="1">
      <alignment horizontal="center" vertical="center"/>
    </xf>
    <xf numFmtId="0" fontId="3" fillId="0" borderId="57" xfId="0" applyFont="1" applyBorder="1" applyAlignment="1" applyProtection="1">
      <alignment horizontal="center"/>
      <protection/>
    </xf>
    <xf numFmtId="0" fontId="3" fillId="0" borderId="45" xfId="0" applyFont="1" applyBorder="1" applyAlignment="1" applyProtection="1">
      <alignment horizontal="center"/>
      <protection/>
    </xf>
    <xf numFmtId="0" fontId="3" fillId="0" borderId="58" xfId="0" applyFont="1" applyBorder="1" applyAlignment="1" applyProtection="1">
      <alignment horizontal="center"/>
      <protection/>
    </xf>
    <xf numFmtId="0" fontId="3" fillId="0" borderId="53" xfId="0" applyFont="1" applyBorder="1" applyAlignment="1" applyProtection="1">
      <alignment horizontal="center"/>
      <protection/>
    </xf>
    <xf numFmtId="0" fontId="81" fillId="0" borderId="59" xfId="0" applyFont="1" applyBorder="1" applyAlignment="1" applyProtection="1">
      <alignment horizontal="center" wrapText="1"/>
      <protection/>
    </xf>
    <xf numFmtId="0" fontId="81" fillId="0" borderId="60" xfId="0" applyFont="1" applyBorder="1" applyAlignment="1" applyProtection="1">
      <alignment horizontal="center" wrapText="1"/>
      <protection/>
    </xf>
    <xf numFmtId="0" fontId="12" fillId="0" borderId="11" xfId="0" applyFont="1" applyBorder="1" applyAlignment="1" applyProtection="1">
      <alignment horizontal="right" vertical="center"/>
      <protection/>
    </xf>
    <xf numFmtId="0" fontId="12" fillId="0" borderId="61" xfId="0" applyFont="1" applyBorder="1" applyAlignment="1" applyProtection="1">
      <alignment horizontal="right" vertical="center"/>
      <protection/>
    </xf>
    <xf numFmtId="0" fontId="8" fillId="0" borderId="0" xfId="0" applyFont="1" applyFill="1" applyBorder="1" applyAlignment="1" applyProtection="1">
      <alignment horizontal="center"/>
      <protection/>
    </xf>
    <xf numFmtId="0" fontId="82" fillId="0" borderId="62" xfId="0" applyFont="1" applyBorder="1" applyAlignment="1" applyProtection="1">
      <alignment horizontal="right"/>
      <protection/>
    </xf>
    <xf numFmtId="0" fontId="82" fillId="0" borderId="63" xfId="0" applyFont="1" applyBorder="1" applyAlignment="1" applyProtection="1">
      <alignment horizontal="right"/>
      <protection/>
    </xf>
    <xf numFmtId="0" fontId="5" fillId="33" borderId="63" xfId="0" applyFont="1" applyFill="1" applyBorder="1" applyAlignment="1" applyProtection="1">
      <alignment horizontal="left"/>
      <protection locked="0"/>
    </xf>
    <xf numFmtId="0" fontId="5" fillId="33" borderId="64" xfId="0" applyFont="1" applyFill="1" applyBorder="1" applyAlignment="1" applyProtection="1">
      <alignment horizontal="left"/>
      <protection locked="0"/>
    </xf>
    <xf numFmtId="0" fontId="82" fillId="0" borderId="65" xfId="0" applyFont="1" applyBorder="1" applyAlignment="1" applyProtection="1">
      <alignment horizontal="right"/>
      <protection/>
    </xf>
    <xf numFmtId="0" fontId="82" fillId="0" borderId="47" xfId="0" applyFont="1" applyBorder="1" applyAlignment="1" applyProtection="1">
      <alignment horizontal="right"/>
      <protection/>
    </xf>
    <xf numFmtId="0" fontId="5" fillId="33" borderId="47" xfId="0" applyFont="1" applyFill="1" applyBorder="1" applyAlignment="1" applyProtection="1">
      <alignment horizontal="left"/>
      <protection locked="0"/>
    </xf>
    <xf numFmtId="0" fontId="5" fillId="33" borderId="66" xfId="0" applyFont="1" applyFill="1" applyBorder="1" applyAlignment="1" applyProtection="1">
      <alignment horizontal="left"/>
      <protection locked="0"/>
    </xf>
    <xf numFmtId="0" fontId="82" fillId="0" borderId="67" xfId="0" applyFont="1" applyBorder="1" applyAlignment="1" applyProtection="1">
      <alignment horizontal="right"/>
      <protection/>
    </xf>
    <xf numFmtId="0" fontId="82" fillId="0" borderId="68" xfId="0" applyFont="1" applyBorder="1" applyAlignment="1" applyProtection="1">
      <alignment horizontal="right"/>
      <protection/>
    </xf>
    <xf numFmtId="0" fontId="5" fillId="33" borderId="68" xfId="0" applyFont="1" applyFill="1" applyBorder="1" applyAlignment="1" applyProtection="1">
      <alignment horizontal="left"/>
      <protection locked="0"/>
    </xf>
    <xf numFmtId="0" fontId="5" fillId="33" borderId="69" xfId="0" applyFont="1" applyFill="1" applyBorder="1" applyAlignment="1" applyProtection="1">
      <alignment horizontal="left"/>
      <protection locked="0"/>
    </xf>
    <xf numFmtId="0" fontId="4" fillId="0" borderId="65" xfId="0" applyFont="1" applyBorder="1" applyAlignment="1" applyProtection="1">
      <alignment horizontal="left" vertical="center" wrapText="1"/>
      <protection/>
    </xf>
    <xf numFmtId="0" fontId="4" fillId="0" borderId="66" xfId="0" applyFont="1" applyBorder="1" applyAlignment="1" applyProtection="1">
      <alignment horizontal="left" vertical="center" wrapText="1"/>
      <protection/>
    </xf>
    <xf numFmtId="0" fontId="4" fillId="0" borderId="65" xfId="0" applyFont="1" applyBorder="1" applyAlignment="1" applyProtection="1">
      <alignment horizontal="left" vertical="center"/>
      <protection/>
    </xf>
    <xf numFmtId="0" fontId="4" fillId="0" borderId="66" xfId="0" applyFont="1" applyBorder="1" applyAlignment="1" applyProtection="1">
      <alignment horizontal="left" vertical="center"/>
      <protection/>
    </xf>
    <xf numFmtId="0" fontId="10" fillId="0" borderId="56" xfId="0" applyFont="1" applyBorder="1" applyAlignment="1" applyProtection="1">
      <alignment horizontal="center"/>
      <protection/>
    </xf>
    <xf numFmtId="0" fontId="10" fillId="0" borderId="70" xfId="0" applyFont="1" applyBorder="1" applyAlignment="1" applyProtection="1">
      <alignment horizontal="center"/>
      <protection/>
    </xf>
    <xf numFmtId="0" fontId="10" fillId="0" borderId="55" xfId="0" applyFont="1" applyBorder="1" applyAlignment="1" applyProtection="1">
      <alignment horizontal="center"/>
      <protection/>
    </xf>
    <xf numFmtId="0" fontId="91" fillId="0" borderId="71" xfId="0" applyFont="1" applyBorder="1" applyAlignment="1" applyProtection="1">
      <alignment horizontal="center" vertical="center"/>
      <protection/>
    </xf>
    <xf numFmtId="0" fontId="91" fillId="0" borderId="72" xfId="0" applyFont="1" applyBorder="1" applyAlignment="1" applyProtection="1">
      <alignment horizontal="center" vertical="center"/>
      <protection/>
    </xf>
    <xf numFmtId="0" fontId="91" fillId="0" borderId="73" xfId="0" applyFont="1" applyBorder="1" applyAlignment="1" applyProtection="1">
      <alignment horizontal="center" vertical="center"/>
      <protection/>
    </xf>
    <xf numFmtId="0" fontId="0" fillId="0" borderId="65" xfId="0" applyBorder="1" applyAlignment="1" applyProtection="1">
      <alignment horizontal="left" vertical="center"/>
      <protection/>
    </xf>
    <xf numFmtId="0" fontId="0" fillId="0" borderId="66" xfId="0" applyBorder="1" applyAlignment="1" applyProtection="1">
      <alignment horizontal="left" vertical="center"/>
      <protection/>
    </xf>
    <xf numFmtId="0" fontId="4" fillId="0" borderId="67" xfId="0" applyFont="1" applyBorder="1" applyAlignment="1" applyProtection="1">
      <alignment horizontal="left" vertical="center" wrapText="1"/>
      <protection/>
    </xf>
    <xf numFmtId="0" fontId="4" fillId="0" borderId="68" xfId="0" applyFont="1" applyBorder="1" applyAlignment="1" applyProtection="1">
      <alignment horizontal="left" vertical="center" wrapText="1"/>
      <protection/>
    </xf>
    <xf numFmtId="0" fontId="4" fillId="0" borderId="69" xfId="0" applyFont="1" applyBorder="1" applyAlignment="1" applyProtection="1">
      <alignment horizontal="left" vertical="center" wrapText="1"/>
      <protection/>
    </xf>
    <xf numFmtId="0" fontId="9" fillId="0" borderId="62" xfId="0" applyFont="1" applyBorder="1" applyAlignment="1">
      <alignment horizontal="center"/>
    </xf>
    <xf numFmtId="0" fontId="9" fillId="0" borderId="63" xfId="0" applyFont="1" applyBorder="1" applyAlignment="1">
      <alignment horizontal="center"/>
    </xf>
    <xf numFmtId="0" fontId="9" fillId="0" borderId="64" xfId="0" applyFont="1" applyBorder="1" applyAlignment="1">
      <alignment horizontal="center"/>
    </xf>
    <xf numFmtId="0" fontId="9" fillId="0" borderId="17" xfId="0" applyFont="1" applyBorder="1" applyAlignment="1">
      <alignment horizontal="left"/>
    </xf>
    <xf numFmtId="0" fontId="9" fillId="0" borderId="0" xfId="0" applyFont="1" applyBorder="1" applyAlignment="1">
      <alignment horizontal="left"/>
    </xf>
    <xf numFmtId="0" fontId="9" fillId="0" borderId="74" xfId="0" applyFont="1" applyBorder="1" applyAlignment="1">
      <alignment horizontal="left"/>
    </xf>
    <xf numFmtId="0" fontId="9" fillId="0" borderId="75" xfId="0" applyFont="1" applyBorder="1" applyAlignment="1">
      <alignment horizontal="left"/>
    </xf>
    <xf numFmtId="0" fontId="9" fillId="0" borderId="46" xfId="0" applyFont="1" applyBorder="1" applyAlignment="1">
      <alignment horizontal="left"/>
    </xf>
    <xf numFmtId="0" fontId="9" fillId="0" borderId="76" xfId="0" applyFont="1" applyBorder="1" applyAlignment="1">
      <alignment horizontal="left"/>
    </xf>
    <xf numFmtId="0" fontId="20" fillId="0" borderId="57" xfId="0" applyFont="1" applyBorder="1" applyAlignment="1" applyProtection="1">
      <alignment horizontal="center" vertical="center"/>
      <protection/>
    </xf>
    <xf numFmtId="0" fontId="20" fillId="0" borderId="45" xfId="0" applyFont="1" applyBorder="1" applyAlignment="1" applyProtection="1">
      <alignment horizontal="center" vertical="center"/>
      <protection/>
    </xf>
    <xf numFmtId="0" fontId="20" fillId="0" borderId="77" xfId="0" applyFont="1" applyBorder="1" applyAlignment="1" applyProtection="1">
      <alignment horizontal="center" vertical="center"/>
      <protection/>
    </xf>
    <xf numFmtId="0" fontId="20" fillId="0" borderId="58" xfId="0" applyFont="1" applyBorder="1" applyAlignment="1" applyProtection="1">
      <alignment horizontal="center" vertical="center"/>
      <protection/>
    </xf>
    <xf numFmtId="0" fontId="20" fillId="0" borderId="53" xfId="0" applyFont="1" applyBorder="1" applyAlignment="1" applyProtection="1">
      <alignment horizontal="center" vertical="center"/>
      <protection/>
    </xf>
    <xf numFmtId="0" fontId="20" fillId="0" borderId="78" xfId="0" applyFont="1" applyBorder="1" applyAlignment="1" applyProtection="1">
      <alignment horizontal="center" vertical="center"/>
      <protection/>
    </xf>
    <xf numFmtId="0" fontId="9" fillId="0" borderId="11" xfId="0" applyFont="1" applyBorder="1" applyAlignment="1">
      <alignment horizontal="center"/>
    </xf>
    <xf numFmtId="0" fontId="9" fillId="0" borderId="61" xfId="0" applyFont="1" applyBorder="1" applyAlignment="1">
      <alignment horizontal="center"/>
    </xf>
    <xf numFmtId="0" fontId="9" fillId="0" borderId="15" xfId="0" applyFont="1" applyBorder="1" applyAlignment="1">
      <alignment horizontal="center"/>
    </xf>
    <xf numFmtId="0" fontId="22" fillId="0" borderId="0" xfId="56" applyFont="1" applyFill="1" applyBorder="1" applyAlignment="1">
      <alignment horizontal="center" vertical="center" wrapText="1"/>
      <protection/>
    </xf>
    <xf numFmtId="0" fontId="23" fillId="0" borderId="61" xfId="55" applyFont="1" applyFill="1" applyBorder="1" applyAlignment="1">
      <alignment horizontal="center" vertical="center" wrapText="1"/>
      <protection/>
    </xf>
    <xf numFmtId="0" fontId="23" fillId="0" borderId="15" xfId="55" applyFont="1" applyFill="1" applyBorder="1" applyAlignment="1">
      <alignment horizontal="center" vertical="center" wrapText="1"/>
      <protection/>
    </xf>
    <xf numFmtId="0" fontId="23" fillId="0" borderId="57" xfId="55" applyFont="1" applyFill="1" applyBorder="1" applyAlignment="1">
      <alignment horizontal="center" vertical="center" wrapText="1"/>
      <protection/>
    </xf>
    <xf numFmtId="0" fontId="23" fillId="0" borderId="77" xfId="55" applyFont="1" applyFill="1" applyBorder="1" applyAlignment="1">
      <alignment horizontal="center" vertical="center" wrapText="1"/>
      <protection/>
    </xf>
    <xf numFmtId="0" fontId="23" fillId="0" borderId="45" xfId="55" applyFont="1" applyFill="1" applyBorder="1" applyAlignment="1">
      <alignment horizontal="center" vertical="center" wrapText="1"/>
      <protection/>
    </xf>
    <xf numFmtId="0" fontId="23" fillId="0" borderId="17" xfId="55" applyFont="1" applyFill="1" applyBorder="1" applyAlignment="1">
      <alignment horizontal="center" vertical="center" wrapText="1"/>
      <protection/>
    </xf>
    <xf numFmtId="0" fontId="23" fillId="0" borderId="74" xfId="55" applyFont="1" applyFill="1" applyBorder="1" applyAlignment="1">
      <alignment horizontal="center" vertical="center" wrapText="1"/>
      <protection/>
    </xf>
    <xf numFmtId="0" fontId="23" fillId="0" borderId="0" xfId="55" applyFont="1" applyFill="1" applyBorder="1" applyAlignment="1">
      <alignment horizontal="center" vertical="center" wrapText="1"/>
      <protection/>
    </xf>
    <xf numFmtId="0" fontId="23" fillId="0" borderId="75" xfId="55" applyFont="1" applyFill="1" applyBorder="1" applyAlignment="1">
      <alignment horizontal="center" vertical="center" wrapText="1"/>
      <protection/>
    </xf>
    <xf numFmtId="0" fontId="23" fillId="0" borderId="76" xfId="55" applyFont="1" applyFill="1" applyBorder="1" applyAlignment="1">
      <alignment horizontal="center" vertical="center" wrapText="1"/>
      <protection/>
    </xf>
    <xf numFmtId="0" fontId="23" fillId="0" borderId="46" xfId="55" applyFont="1" applyFill="1" applyBorder="1" applyAlignment="1">
      <alignment horizontal="center" vertical="center" wrapText="1"/>
      <protection/>
    </xf>
    <xf numFmtId="0" fontId="26" fillId="0" borderId="0" xfId="55" applyFont="1" applyAlignment="1">
      <alignment horizontal="center" vertical="center"/>
      <protection/>
    </xf>
    <xf numFmtId="0" fontId="28" fillId="0" borderId="53" xfId="55" applyFont="1" applyBorder="1" applyAlignment="1">
      <alignment horizontal="center"/>
      <protection/>
    </xf>
    <xf numFmtId="0" fontId="27" fillId="0" borderId="0" xfId="55" applyFont="1" applyAlignment="1">
      <alignment horizontal="right"/>
      <protection/>
    </xf>
    <xf numFmtId="0" fontId="29" fillId="0" borderId="10" xfId="55" applyFont="1" applyBorder="1" applyAlignment="1">
      <alignment horizontal="center" vertical="center"/>
      <protection/>
    </xf>
    <xf numFmtId="0" fontId="21" fillId="0" borderId="10" xfId="55" applyBorder="1" applyAlignment="1">
      <alignment horizontal="center"/>
      <protection/>
    </xf>
    <xf numFmtId="0" fontId="22" fillId="0" borderId="0" xfId="55" applyFont="1" applyAlignment="1">
      <alignment horizontal="center" vertical="center"/>
      <protection/>
    </xf>
    <xf numFmtId="0" fontId="84" fillId="0" borderId="0" xfId="55" applyFont="1" applyAlignment="1">
      <alignment horizontal="center" vertical="center"/>
      <protection/>
    </xf>
    <xf numFmtId="0" fontId="84" fillId="0" borderId="0" xfId="55" applyFont="1" applyAlignment="1">
      <alignment horizontal="center"/>
      <protection/>
    </xf>
    <xf numFmtId="0" fontId="92" fillId="0" borderId="0" xfId="55" applyFont="1" applyAlignment="1">
      <alignment horizontal="center" vertical="top"/>
      <protection/>
    </xf>
    <xf numFmtId="0" fontId="21" fillId="0" borderId="0" xfId="55" applyAlignment="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dxfs count="1">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8</xdr:row>
      <xdr:rowOff>209550</xdr:rowOff>
    </xdr:from>
    <xdr:to>
      <xdr:col>6</xdr:col>
      <xdr:colOff>9525</xdr:colOff>
      <xdr:row>13</xdr:row>
      <xdr:rowOff>9525</xdr:rowOff>
    </xdr:to>
    <xdr:pic>
      <xdr:nvPicPr>
        <xdr:cNvPr id="1" name="Picture 10"/>
        <xdr:cNvPicPr preferRelativeResize="1">
          <a:picLocks noChangeAspect="1"/>
        </xdr:cNvPicPr>
      </xdr:nvPicPr>
      <xdr:blipFill>
        <a:blip r:embed="rId1"/>
        <a:stretch>
          <a:fillRect/>
        </a:stretch>
      </xdr:blipFill>
      <xdr:spPr>
        <a:xfrm>
          <a:off x="1362075" y="2038350"/>
          <a:ext cx="2295525" cy="942975"/>
        </a:xfrm>
        <a:prstGeom prst="rect">
          <a:avLst/>
        </a:prstGeom>
        <a:noFill/>
        <a:ln w="9525" cmpd="sng">
          <a:noFill/>
        </a:ln>
      </xdr:spPr>
    </xdr:pic>
    <xdr:clientData/>
  </xdr:twoCellAnchor>
  <xdr:twoCellAnchor>
    <xdr:from>
      <xdr:col>5</xdr:col>
      <xdr:colOff>447675</xdr:colOff>
      <xdr:row>9</xdr:row>
      <xdr:rowOff>219075</xdr:rowOff>
    </xdr:from>
    <xdr:to>
      <xdr:col>6</xdr:col>
      <xdr:colOff>552450</xdr:colOff>
      <xdr:row>10</xdr:row>
      <xdr:rowOff>0</xdr:rowOff>
    </xdr:to>
    <xdr:sp>
      <xdr:nvSpPr>
        <xdr:cNvPr id="2" name="Straight Arrow Connector 2"/>
        <xdr:cNvSpPr>
          <a:spLocks/>
        </xdr:cNvSpPr>
      </xdr:nvSpPr>
      <xdr:spPr>
        <a:xfrm flipH="1" flipV="1">
          <a:off x="3638550" y="2276475"/>
          <a:ext cx="561975" cy="9525"/>
        </a:xfrm>
        <a:prstGeom prst="straightConnector1">
          <a:avLst/>
        </a:prstGeom>
        <a:noFill/>
        <a:ln w="38100" cmpd="sng">
          <a:solidFill>
            <a:srgbClr val="C0504D"/>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419100</xdr:colOff>
      <xdr:row>10</xdr:row>
      <xdr:rowOff>28575</xdr:rowOff>
    </xdr:from>
    <xdr:to>
      <xdr:col>6</xdr:col>
      <xdr:colOff>561975</xdr:colOff>
      <xdr:row>10</xdr:row>
      <xdr:rowOff>152400</xdr:rowOff>
    </xdr:to>
    <xdr:sp>
      <xdr:nvSpPr>
        <xdr:cNvPr id="3" name="Straight Arrow Connector 3"/>
        <xdr:cNvSpPr>
          <a:spLocks/>
        </xdr:cNvSpPr>
      </xdr:nvSpPr>
      <xdr:spPr>
        <a:xfrm flipH="1">
          <a:off x="3609975" y="2314575"/>
          <a:ext cx="600075" cy="123825"/>
        </a:xfrm>
        <a:prstGeom prst="straightConnector1">
          <a:avLst/>
        </a:prstGeom>
        <a:noFill/>
        <a:ln w="38100" cmpd="sng">
          <a:solidFill>
            <a:srgbClr val="C0504D"/>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371475</xdr:colOff>
      <xdr:row>11</xdr:row>
      <xdr:rowOff>133350</xdr:rowOff>
    </xdr:from>
    <xdr:to>
      <xdr:col>6</xdr:col>
      <xdr:colOff>552450</xdr:colOff>
      <xdr:row>11</xdr:row>
      <xdr:rowOff>133350</xdr:rowOff>
    </xdr:to>
    <xdr:sp>
      <xdr:nvSpPr>
        <xdr:cNvPr id="4" name="Straight Arrow Connector 4"/>
        <xdr:cNvSpPr>
          <a:spLocks/>
        </xdr:cNvSpPr>
      </xdr:nvSpPr>
      <xdr:spPr>
        <a:xfrm flipH="1">
          <a:off x="3562350" y="2647950"/>
          <a:ext cx="638175" cy="0"/>
        </a:xfrm>
        <a:prstGeom prst="straightConnector1">
          <a:avLst/>
        </a:prstGeom>
        <a:noFill/>
        <a:ln w="38100" cmpd="sng">
          <a:solidFill>
            <a:srgbClr val="C0504D"/>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47625</xdr:colOff>
      <xdr:row>12</xdr:row>
      <xdr:rowOff>47625</xdr:rowOff>
    </xdr:from>
    <xdr:to>
      <xdr:col>6</xdr:col>
      <xdr:colOff>533400</xdr:colOff>
      <xdr:row>12</xdr:row>
      <xdr:rowOff>104775</xdr:rowOff>
    </xdr:to>
    <xdr:sp>
      <xdr:nvSpPr>
        <xdr:cNvPr id="5" name="Straight Arrow Connector 5"/>
        <xdr:cNvSpPr>
          <a:spLocks/>
        </xdr:cNvSpPr>
      </xdr:nvSpPr>
      <xdr:spPr>
        <a:xfrm flipH="1" flipV="1">
          <a:off x="3238500" y="2790825"/>
          <a:ext cx="942975" cy="57150"/>
        </a:xfrm>
        <a:prstGeom prst="straightConnector1">
          <a:avLst/>
        </a:prstGeom>
        <a:noFill/>
        <a:ln w="38100" cmpd="sng">
          <a:solidFill>
            <a:srgbClr val="C0504D"/>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0</xdr:colOff>
      <xdr:row>27</xdr:row>
      <xdr:rowOff>219075</xdr:rowOff>
    </xdr:from>
    <xdr:to>
      <xdr:col>6</xdr:col>
      <xdr:colOff>9525</xdr:colOff>
      <xdr:row>32</xdr:row>
      <xdr:rowOff>19050</xdr:rowOff>
    </xdr:to>
    <xdr:pic>
      <xdr:nvPicPr>
        <xdr:cNvPr id="6" name="Picture 22"/>
        <xdr:cNvPicPr preferRelativeResize="1">
          <a:picLocks noChangeAspect="1"/>
        </xdr:cNvPicPr>
      </xdr:nvPicPr>
      <xdr:blipFill>
        <a:blip r:embed="rId1"/>
        <a:stretch>
          <a:fillRect/>
        </a:stretch>
      </xdr:blipFill>
      <xdr:spPr>
        <a:xfrm>
          <a:off x="1362075" y="6391275"/>
          <a:ext cx="2295525" cy="942975"/>
        </a:xfrm>
        <a:prstGeom prst="rect">
          <a:avLst/>
        </a:prstGeom>
        <a:noFill/>
        <a:ln w="9525" cmpd="sng">
          <a:noFill/>
        </a:ln>
      </xdr:spPr>
    </xdr:pic>
    <xdr:clientData/>
  </xdr:twoCellAnchor>
  <xdr:twoCellAnchor>
    <xdr:from>
      <xdr:col>5</xdr:col>
      <xdr:colOff>447675</xdr:colOff>
      <xdr:row>28</xdr:row>
      <xdr:rowOff>219075</xdr:rowOff>
    </xdr:from>
    <xdr:to>
      <xdr:col>6</xdr:col>
      <xdr:colOff>552450</xdr:colOff>
      <xdr:row>29</xdr:row>
      <xdr:rowOff>0</xdr:rowOff>
    </xdr:to>
    <xdr:sp>
      <xdr:nvSpPr>
        <xdr:cNvPr id="7" name="Straight Arrow Connector 7"/>
        <xdr:cNvSpPr>
          <a:spLocks/>
        </xdr:cNvSpPr>
      </xdr:nvSpPr>
      <xdr:spPr>
        <a:xfrm flipH="1" flipV="1">
          <a:off x="3638550" y="6619875"/>
          <a:ext cx="561975" cy="9525"/>
        </a:xfrm>
        <a:prstGeom prst="straightConnector1">
          <a:avLst/>
        </a:prstGeom>
        <a:noFill/>
        <a:ln w="38100" cmpd="sng">
          <a:solidFill>
            <a:srgbClr val="C0504D"/>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419100</xdr:colOff>
      <xdr:row>29</xdr:row>
      <xdr:rowOff>28575</xdr:rowOff>
    </xdr:from>
    <xdr:to>
      <xdr:col>6</xdr:col>
      <xdr:colOff>561975</xdr:colOff>
      <xdr:row>29</xdr:row>
      <xdr:rowOff>152400</xdr:rowOff>
    </xdr:to>
    <xdr:sp>
      <xdr:nvSpPr>
        <xdr:cNvPr id="8" name="Straight Arrow Connector 8"/>
        <xdr:cNvSpPr>
          <a:spLocks/>
        </xdr:cNvSpPr>
      </xdr:nvSpPr>
      <xdr:spPr>
        <a:xfrm flipH="1">
          <a:off x="3609975" y="6657975"/>
          <a:ext cx="600075" cy="123825"/>
        </a:xfrm>
        <a:prstGeom prst="straightConnector1">
          <a:avLst/>
        </a:prstGeom>
        <a:noFill/>
        <a:ln w="38100" cmpd="sng">
          <a:solidFill>
            <a:srgbClr val="C0504D"/>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371475</xdr:colOff>
      <xdr:row>30</xdr:row>
      <xdr:rowOff>133350</xdr:rowOff>
    </xdr:from>
    <xdr:to>
      <xdr:col>6</xdr:col>
      <xdr:colOff>552450</xdr:colOff>
      <xdr:row>30</xdr:row>
      <xdr:rowOff>133350</xdr:rowOff>
    </xdr:to>
    <xdr:sp>
      <xdr:nvSpPr>
        <xdr:cNvPr id="9" name="Straight Arrow Connector 9"/>
        <xdr:cNvSpPr>
          <a:spLocks/>
        </xdr:cNvSpPr>
      </xdr:nvSpPr>
      <xdr:spPr>
        <a:xfrm flipH="1">
          <a:off x="3562350" y="6991350"/>
          <a:ext cx="638175" cy="0"/>
        </a:xfrm>
        <a:prstGeom prst="straightConnector1">
          <a:avLst/>
        </a:prstGeom>
        <a:noFill/>
        <a:ln w="38100" cmpd="sng">
          <a:solidFill>
            <a:srgbClr val="C0504D"/>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47625</xdr:colOff>
      <xdr:row>31</xdr:row>
      <xdr:rowOff>47625</xdr:rowOff>
    </xdr:from>
    <xdr:to>
      <xdr:col>6</xdr:col>
      <xdr:colOff>533400</xdr:colOff>
      <xdr:row>31</xdr:row>
      <xdr:rowOff>104775</xdr:rowOff>
    </xdr:to>
    <xdr:sp>
      <xdr:nvSpPr>
        <xdr:cNvPr id="10" name="Straight Arrow Connector 10"/>
        <xdr:cNvSpPr>
          <a:spLocks/>
        </xdr:cNvSpPr>
      </xdr:nvSpPr>
      <xdr:spPr>
        <a:xfrm flipH="1" flipV="1">
          <a:off x="3238500" y="7134225"/>
          <a:ext cx="942975" cy="57150"/>
        </a:xfrm>
        <a:prstGeom prst="straightConnector1">
          <a:avLst/>
        </a:prstGeom>
        <a:noFill/>
        <a:ln w="38100" cmpd="sng">
          <a:solidFill>
            <a:srgbClr val="C0504D"/>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92"/>
  <sheetViews>
    <sheetView tabSelected="1" zoomScalePageLayoutView="0" workbookViewId="0" topLeftCell="A1">
      <selection activeCell="L4" sqref="L4"/>
    </sheetView>
  </sheetViews>
  <sheetFormatPr defaultColWidth="9.140625" defaultRowHeight="21.75" customHeight="1"/>
  <cols>
    <col min="1" max="1" width="5.00390625" style="9" customWidth="1"/>
    <col min="2" max="9" width="9.140625" style="12" customWidth="1"/>
    <col min="10" max="10" width="7.140625" style="12" customWidth="1"/>
    <col min="11" max="11" width="5.00390625" style="9" customWidth="1"/>
    <col min="12" max="16384" width="9.140625" style="9" customWidth="1"/>
  </cols>
  <sheetData>
    <row r="1" spans="1:11" ht="21.75" customHeight="1">
      <c r="A1" s="230" t="s">
        <v>200</v>
      </c>
      <c r="B1" s="230"/>
      <c r="C1" s="230"/>
      <c r="D1" s="230"/>
      <c r="E1" s="230"/>
      <c r="F1" s="230"/>
      <c r="G1" s="230"/>
      <c r="H1" s="230"/>
      <c r="I1" s="230"/>
      <c r="J1" s="230"/>
      <c r="K1" s="230"/>
    </row>
    <row r="2" spans="1:11" ht="13.5" customHeight="1">
      <c r="A2" s="230"/>
      <c r="B2" s="230"/>
      <c r="C2" s="230"/>
      <c r="D2" s="230"/>
      <c r="E2" s="230"/>
      <c r="F2" s="230"/>
      <c r="G2" s="230"/>
      <c r="H2" s="230"/>
      <c r="I2" s="230"/>
      <c r="J2" s="230"/>
      <c r="K2" s="230"/>
    </row>
    <row r="3" spans="2:10" ht="15.75" customHeight="1">
      <c r="B3" s="245" t="s">
        <v>201</v>
      </c>
      <c r="C3" s="246"/>
      <c r="D3" s="246"/>
      <c r="E3" s="246"/>
      <c r="F3" s="246"/>
      <c r="G3" s="246"/>
      <c r="H3" s="246"/>
      <c r="I3" s="246"/>
      <c r="J3" s="247"/>
    </row>
    <row r="4" spans="2:10" ht="15.75" customHeight="1">
      <c r="B4" s="248" t="s">
        <v>170</v>
      </c>
      <c r="C4" s="249"/>
      <c r="D4" s="249"/>
      <c r="E4" s="249"/>
      <c r="F4" s="249"/>
      <c r="G4" s="249"/>
      <c r="H4" s="249"/>
      <c r="I4" s="249"/>
      <c r="J4" s="250"/>
    </row>
    <row r="5" spans="2:10" ht="15.75" customHeight="1">
      <c r="B5" s="260" t="s">
        <v>171</v>
      </c>
      <c r="C5" s="261"/>
      <c r="D5" s="261"/>
      <c r="E5" s="261"/>
      <c r="F5" s="261"/>
      <c r="G5" s="261"/>
      <c r="H5" s="261"/>
      <c r="I5" s="261"/>
      <c r="J5" s="262"/>
    </row>
    <row r="6" spans="2:10" ht="15.75" customHeight="1">
      <c r="B6" s="260" t="s">
        <v>193</v>
      </c>
      <c r="C6" s="261"/>
      <c r="D6" s="261"/>
      <c r="E6" s="261"/>
      <c r="F6" s="261"/>
      <c r="G6" s="261"/>
      <c r="H6" s="261"/>
      <c r="I6" s="261"/>
      <c r="J6" s="262"/>
    </row>
    <row r="7" spans="2:10" ht="15.75" customHeight="1">
      <c r="B7" s="257" t="s">
        <v>194</v>
      </c>
      <c r="C7" s="258"/>
      <c r="D7" s="258"/>
      <c r="E7" s="258"/>
      <c r="F7" s="258"/>
      <c r="G7" s="258"/>
      <c r="H7" s="258"/>
      <c r="I7" s="258"/>
      <c r="J7" s="259"/>
    </row>
    <row r="8" spans="2:10" ht="15.75" customHeight="1">
      <c r="B8" s="231" t="s">
        <v>102</v>
      </c>
      <c r="C8" s="232"/>
      <c r="D8" s="232"/>
      <c r="E8" s="232"/>
      <c r="F8" s="232"/>
      <c r="G8" s="232"/>
      <c r="H8" s="232"/>
      <c r="I8" s="232"/>
      <c r="J8" s="233"/>
    </row>
    <row r="9" spans="2:10" ht="15.75" customHeight="1">
      <c r="B9" s="231" t="s">
        <v>103</v>
      </c>
      <c r="C9" s="234"/>
      <c r="D9" s="234"/>
      <c r="E9" s="234"/>
      <c r="F9" s="234"/>
      <c r="G9" s="234"/>
      <c r="H9" s="234"/>
      <c r="I9" s="234"/>
      <c r="J9" s="235"/>
    </row>
    <row r="10" spans="2:10" ht="15.75" customHeight="1">
      <c r="B10" s="263" t="s">
        <v>197</v>
      </c>
      <c r="C10" s="264"/>
      <c r="D10" s="264"/>
      <c r="E10" s="264"/>
      <c r="F10" s="264"/>
      <c r="G10" s="264"/>
      <c r="H10" s="264"/>
      <c r="I10" s="264"/>
      <c r="J10" s="265"/>
    </row>
    <row r="11" spans="2:10" ht="15.75" customHeight="1">
      <c r="B11" s="266" t="s">
        <v>195</v>
      </c>
      <c r="C11" s="267"/>
      <c r="D11" s="267"/>
      <c r="E11" s="267"/>
      <c r="F11" s="267"/>
      <c r="G11" s="267"/>
      <c r="H11" s="267"/>
      <c r="I11" s="267"/>
      <c r="J11" s="268"/>
    </row>
    <row r="12" spans="2:10" ht="15.75" customHeight="1">
      <c r="B12" s="269" t="s">
        <v>196</v>
      </c>
      <c r="C12" s="270"/>
      <c r="D12" s="270"/>
      <c r="E12" s="270"/>
      <c r="F12" s="270"/>
      <c r="G12" s="270"/>
      <c r="H12" s="270"/>
      <c r="I12" s="270"/>
      <c r="J12" s="271"/>
    </row>
    <row r="13" spans="2:10" ht="15.75" customHeight="1">
      <c r="B13" s="242" t="s">
        <v>167</v>
      </c>
      <c r="C13" s="243"/>
      <c r="D13" s="243"/>
      <c r="E13" s="243"/>
      <c r="F13" s="243"/>
      <c r="G13" s="243"/>
      <c r="H13" s="243"/>
      <c r="I13" s="243"/>
      <c r="J13" s="244"/>
    </row>
    <row r="14" spans="2:10" ht="15.75" customHeight="1">
      <c r="B14" s="239" t="s">
        <v>174</v>
      </c>
      <c r="C14" s="240"/>
      <c r="D14" s="240"/>
      <c r="E14" s="240"/>
      <c r="F14" s="240"/>
      <c r="G14" s="240"/>
      <c r="H14" s="240"/>
      <c r="I14" s="240"/>
      <c r="J14" s="241"/>
    </row>
    <row r="15" spans="2:10" ht="15.75" customHeight="1">
      <c r="B15" s="272" t="s">
        <v>175</v>
      </c>
      <c r="C15" s="273"/>
      <c r="D15" s="273"/>
      <c r="E15" s="273"/>
      <c r="F15" s="273"/>
      <c r="G15" s="273"/>
      <c r="H15" s="273"/>
      <c r="I15" s="273"/>
      <c r="J15" s="274"/>
    </row>
    <row r="16" spans="2:10" ht="15.75" customHeight="1">
      <c r="B16" s="236" t="s">
        <v>176</v>
      </c>
      <c r="C16" s="237"/>
      <c r="D16" s="237"/>
      <c r="E16" s="237"/>
      <c r="F16" s="237"/>
      <c r="G16" s="237"/>
      <c r="H16" s="237"/>
      <c r="I16" s="237"/>
      <c r="J16" s="238"/>
    </row>
    <row r="17" spans="2:10" ht="15.75" customHeight="1">
      <c r="B17" s="254" t="s">
        <v>111</v>
      </c>
      <c r="C17" s="255"/>
      <c r="D17" s="255"/>
      <c r="E17" s="255"/>
      <c r="F17" s="255"/>
      <c r="G17" s="255"/>
      <c r="H17" s="255"/>
      <c r="I17" s="255"/>
      <c r="J17" s="256"/>
    </row>
    <row r="18" spans="2:10" ht="15.75" customHeight="1">
      <c r="B18" s="242" t="s">
        <v>112</v>
      </c>
      <c r="C18" s="243"/>
      <c r="D18" s="243"/>
      <c r="E18" s="243"/>
      <c r="F18" s="243"/>
      <c r="G18" s="243"/>
      <c r="H18" s="243"/>
      <c r="I18" s="243"/>
      <c r="J18" s="244"/>
    </row>
    <row r="19" spans="2:10" ht="15.75" customHeight="1">
      <c r="B19" s="239" t="s">
        <v>177</v>
      </c>
      <c r="C19" s="240"/>
      <c r="D19" s="240"/>
      <c r="E19" s="240"/>
      <c r="F19" s="240"/>
      <c r="G19" s="240"/>
      <c r="H19" s="240"/>
      <c r="I19" s="240"/>
      <c r="J19" s="241"/>
    </row>
    <row r="20" spans="2:10" ht="15.75" customHeight="1">
      <c r="B20" s="231" t="s">
        <v>178</v>
      </c>
      <c r="C20" s="234"/>
      <c r="D20" s="234"/>
      <c r="E20" s="234"/>
      <c r="F20" s="234"/>
      <c r="G20" s="234"/>
      <c r="H20" s="234"/>
      <c r="I20" s="234"/>
      <c r="J20" s="235"/>
    </row>
    <row r="21" spans="2:10" ht="15.75" customHeight="1">
      <c r="B21" s="231" t="s">
        <v>179</v>
      </c>
      <c r="C21" s="234"/>
      <c r="D21" s="234"/>
      <c r="E21" s="234"/>
      <c r="F21" s="234"/>
      <c r="G21" s="234"/>
      <c r="H21" s="234"/>
      <c r="I21" s="234"/>
      <c r="J21" s="235"/>
    </row>
    <row r="22" spans="2:10" ht="15.75" customHeight="1">
      <c r="B22" s="231" t="s">
        <v>180</v>
      </c>
      <c r="C22" s="234"/>
      <c r="D22" s="234"/>
      <c r="E22" s="234"/>
      <c r="F22" s="234"/>
      <c r="G22" s="234"/>
      <c r="H22" s="234"/>
      <c r="I22" s="234"/>
      <c r="J22" s="235"/>
    </row>
    <row r="23" spans="2:10" ht="15.75" customHeight="1">
      <c r="B23" s="251" t="s">
        <v>182</v>
      </c>
      <c r="C23" s="252"/>
      <c r="D23" s="252"/>
      <c r="E23" s="252"/>
      <c r="F23" s="252"/>
      <c r="G23" s="252"/>
      <c r="H23" s="252"/>
      <c r="I23" s="252"/>
      <c r="J23" s="253"/>
    </row>
    <row r="24" spans="2:10" ht="15.75" customHeight="1">
      <c r="B24" s="248" t="s">
        <v>183</v>
      </c>
      <c r="C24" s="249"/>
      <c r="D24" s="249"/>
      <c r="E24" s="249"/>
      <c r="F24" s="249"/>
      <c r="G24" s="249"/>
      <c r="H24" s="249"/>
      <c r="I24" s="249"/>
      <c r="J24" s="250"/>
    </row>
    <row r="25" spans="2:10" ht="15.75" customHeight="1">
      <c r="B25" s="260" t="s">
        <v>202</v>
      </c>
      <c r="C25" s="261"/>
      <c r="D25" s="261"/>
      <c r="E25" s="261"/>
      <c r="F25" s="261"/>
      <c r="G25" s="261"/>
      <c r="H25" s="261"/>
      <c r="I25" s="261"/>
      <c r="J25" s="262"/>
    </row>
    <row r="26" spans="2:10" ht="15.75" customHeight="1">
      <c r="B26" s="257" t="s">
        <v>172</v>
      </c>
      <c r="C26" s="258"/>
      <c r="D26" s="258"/>
      <c r="E26" s="258"/>
      <c r="F26" s="258"/>
      <c r="G26" s="258"/>
      <c r="H26" s="258"/>
      <c r="I26" s="258"/>
      <c r="J26" s="259"/>
    </row>
    <row r="27" spans="2:10" ht="15.75" customHeight="1">
      <c r="B27" s="231" t="s">
        <v>184</v>
      </c>
      <c r="C27" s="234"/>
      <c r="D27" s="234"/>
      <c r="E27" s="234"/>
      <c r="F27" s="234"/>
      <c r="G27" s="234"/>
      <c r="H27" s="234"/>
      <c r="I27" s="234"/>
      <c r="J27" s="235"/>
    </row>
    <row r="28" spans="2:10" ht="15.75" customHeight="1">
      <c r="B28" s="248" t="s">
        <v>185</v>
      </c>
      <c r="C28" s="249"/>
      <c r="D28" s="249"/>
      <c r="E28" s="249"/>
      <c r="F28" s="249"/>
      <c r="G28" s="249"/>
      <c r="H28" s="249"/>
      <c r="I28" s="249"/>
      <c r="J28" s="250"/>
    </row>
    <row r="29" spans="2:10" ht="15.75" customHeight="1">
      <c r="B29" s="260" t="s">
        <v>109</v>
      </c>
      <c r="C29" s="261"/>
      <c r="D29" s="261"/>
      <c r="E29" s="261"/>
      <c r="F29" s="261"/>
      <c r="G29" s="261"/>
      <c r="H29" s="261"/>
      <c r="I29" s="261"/>
      <c r="J29" s="262"/>
    </row>
    <row r="30" spans="2:10" ht="15.75" customHeight="1">
      <c r="B30" s="257" t="s">
        <v>158</v>
      </c>
      <c r="C30" s="258"/>
      <c r="D30" s="258"/>
      <c r="E30" s="258"/>
      <c r="F30" s="258"/>
      <c r="G30" s="258"/>
      <c r="H30" s="258"/>
      <c r="I30" s="258"/>
      <c r="J30" s="259"/>
    </row>
    <row r="31" spans="2:10" ht="15.75" customHeight="1">
      <c r="B31" s="231" t="s">
        <v>186</v>
      </c>
      <c r="C31" s="234"/>
      <c r="D31" s="234"/>
      <c r="E31" s="234"/>
      <c r="F31" s="234"/>
      <c r="G31" s="234"/>
      <c r="H31" s="234"/>
      <c r="I31" s="234"/>
      <c r="J31" s="235"/>
    </row>
    <row r="32" spans="2:10" ht="15.75" customHeight="1">
      <c r="B32" s="231" t="s">
        <v>187</v>
      </c>
      <c r="C32" s="234"/>
      <c r="D32" s="234"/>
      <c r="E32" s="234"/>
      <c r="F32" s="234"/>
      <c r="G32" s="234"/>
      <c r="H32" s="234"/>
      <c r="I32" s="234"/>
      <c r="J32" s="235"/>
    </row>
    <row r="33" spans="2:10" ht="15.75" customHeight="1">
      <c r="B33" s="231" t="s">
        <v>188</v>
      </c>
      <c r="C33" s="234"/>
      <c r="D33" s="234"/>
      <c r="E33" s="234"/>
      <c r="F33" s="234"/>
      <c r="G33" s="234"/>
      <c r="H33" s="234"/>
      <c r="I33" s="234"/>
      <c r="J33" s="235"/>
    </row>
    <row r="34" spans="2:10" ht="15.75" customHeight="1">
      <c r="B34" s="277" t="s">
        <v>189</v>
      </c>
      <c r="C34" s="278"/>
      <c r="D34" s="278"/>
      <c r="E34" s="278"/>
      <c r="F34" s="278"/>
      <c r="G34" s="278"/>
      <c r="H34" s="278"/>
      <c r="I34" s="278"/>
      <c r="J34" s="279"/>
    </row>
    <row r="35" spans="2:10" ht="15.75" customHeight="1">
      <c r="B35" s="231" t="s">
        <v>190</v>
      </c>
      <c r="C35" s="234"/>
      <c r="D35" s="234"/>
      <c r="E35" s="234"/>
      <c r="F35" s="234"/>
      <c r="G35" s="234"/>
      <c r="H35" s="234"/>
      <c r="I35" s="234"/>
      <c r="J35" s="235"/>
    </row>
    <row r="36" spans="2:10" ht="15.75" customHeight="1">
      <c r="B36" s="248" t="s">
        <v>191</v>
      </c>
      <c r="C36" s="249"/>
      <c r="D36" s="249"/>
      <c r="E36" s="249"/>
      <c r="F36" s="249"/>
      <c r="G36" s="249"/>
      <c r="H36" s="249"/>
      <c r="I36" s="249"/>
      <c r="J36" s="250"/>
    </row>
    <row r="37" spans="2:10" ht="15.75" customHeight="1">
      <c r="B37" s="257" t="s">
        <v>203</v>
      </c>
      <c r="C37" s="258"/>
      <c r="D37" s="258"/>
      <c r="E37" s="258"/>
      <c r="F37" s="258"/>
      <c r="G37" s="258"/>
      <c r="H37" s="258"/>
      <c r="I37" s="258"/>
      <c r="J37" s="259"/>
    </row>
    <row r="38" spans="2:10" ht="15.75" customHeight="1">
      <c r="B38" s="231" t="s">
        <v>192</v>
      </c>
      <c r="C38" s="234"/>
      <c r="D38" s="234"/>
      <c r="E38" s="234"/>
      <c r="F38" s="234"/>
      <c r="G38" s="234"/>
      <c r="H38" s="234"/>
      <c r="I38" s="234"/>
      <c r="J38" s="235"/>
    </row>
    <row r="39" spans="2:10" ht="15.75" customHeight="1">
      <c r="B39" s="72"/>
      <c r="C39" s="72"/>
      <c r="D39" s="72"/>
      <c r="E39" s="72"/>
      <c r="F39" s="72"/>
      <c r="G39" s="72"/>
      <c r="H39" s="72"/>
      <c r="I39" s="72"/>
      <c r="J39" s="9"/>
    </row>
    <row r="40" spans="1:11" ht="15.75" customHeight="1">
      <c r="A40" s="280" t="s">
        <v>204</v>
      </c>
      <c r="B40" s="280"/>
      <c r="C40" s="280"/>
      <c r="D40" s="280"/>
      <c r="E40" s="280"/>
      <c r="F40" s="280"/>
      <c r="G40" s="280"/>
      <c r="H40" s="280"/>
      <c r="I40" s="280"/>
      <c r="J40" s="280"/>
      <c r="K40" s="280"/>
    </row>
    <row r="41" spans="1:11" ht="15.75" customHeight="1">
      <c r="A41" s="275" t="s">
        <v>173</v>
      </c>
      <c r="B41" s="275"/>
      <c r="C41" s="275"/>
      <c r="D41" s="275"/>
      <c r="E41" s="275"/>
      <c r="F41" s="275"/>
      <c r="G41" s="275"/>
      <c r="H41" s="275"/>
      <c r="I41" s="275"/>
      <c r="J41" s="275"/>
      <c r="K41" s="275"/>
    </row>
    <row r="42" spans="1:11" ht="15.75" customHeight="1">
      <c r="A42" s="276" t="s">
        <v>181</v>
      </c>
      <c r="B42" s="276"/>
      <c r="C42" s="276"/>
      <c r="D42" s="276"/>
      <c r="E42" s="276"/>
      <c r="F42" s="276"/>
      <c r="G42" s="276"/>
      <c r="H42" s="276"/>
      <c r="I42" s="276"/>
      <c r="J42" s="276"/>
      <c r="K42" s="276"/>
    </row>
    <row r="43" spans="2:10" ht="15.75" customHeight="1">
      <c r="B43" s="9"/>
      <c r="C43" s="9"/>
      <c r="D43" s="9"/>
      <c r="E43" s="9"/>
      <c r="F43" s="9"/>
      <c r="G43" s="9"/>
      <c r="H43" s="9"/>
      <c r="I43" s="9"/>
      <c r="J43" s="9"/>
    </row>
    <row r="44" spans="2:10" ht="15.75" customHeight="1">
      <c r="B44" s="9"/>
      <c r="C44" s="9"/>
      <c r="D44" s="9"/>
      <c r="E44" s="9"/>
      <c r="F44" s="9"/>
      <c r="G44" s="9"/>
      <c r="H44" s="9"/>
      <c r="I44" s="9"/>
      <c r="J44" s="9"/>
    </row>
    <row r="45" spans="2:10" ht="15.75" customHeight="1">
      <c r="B45" s="9"/>
      <c r="C45" s="9"/>
      <c r="D45" s="9"/>
      <c r="E45" s="9"/>
      <c r="F45" s="9"/>
      <c r="G45" s="9"/>
      <c r="H45" s="9"/>
      <c r="I45" s="9"/>
      <c r="J45" s="9"/>
    </row>
    <row r="46" spans="2:10" ht="15.75" customHeight="1">
      <c r="B46" s="9"/>
      <c r="C46" s="9"/>
      <c r="D46" s="9"/>
      <c r="E46" s="9"/>
      <c r="F46" s="9"/>
      <c r="G46" s="9"/>
      <c r="H46" s="9"/>
      <c r="I46" s="9"/>
      <c r="J46" s="9"/>
    </row>
    <row r="47" spans="2:10" ht="15.75" customHeight="1">
      <c r="B47" s="9"/>
      <c r="C47" s="9"/>
      <c r="D47" s="9"/>
      <c r="E47" s="9"/>
      <c r="F47" s="9"/>
      <c r="G47" s="9"/>
      <c r="H47" s="9"/>
      <c r="I47" s="9"/>
      <c r="J47" s="9"/>
    </row>
    <row r="48" spans="2:10" ht="15.75" customHeight="1">
      <c r="B48" s="9"/>
      <c r="C48" s="9"/>
      <c r="D48" s="9"/>
      <c r="E48" s="9"/>
      <c r="F48" s="9"/>
      <c r="G48" s="9"/>
      <c r="H48" s="9"/>
      <c r="I48" s="9"/>
      <c r="J48" s="9"/>
    </row>
    <row r="49" spans="2:10" ht="15.75" customHeight="1">
      <c r="B49" s="9"/>
      <c r="C49" s="9"/>
      <c r="D49" s="9"/>
      <c r="E49" s="9"/>
      <c r="F49" s="9"/>
      <c r="G49" s="9"/>
      <c r="H49" s="9"/>
      <c r="I49" s="9"/>
      <c r="J49" s="9"/>
    </row>
    <row r="50" spans="2:10" ht="15.75" customHeight="1">
      <c r="B50" s="9"/>
      <c r="C50" s="9"/>
      <c r="D50" s="9"/>
      <c r="E50" s="9"/>
      <c r="F50" s="9"/>
      <c r="G50" s="9"/>
      <c r="H50" s="9"/>
      <c r="I50" s="9"/>
      <c r="J50" s="9"/>
    </row>
    <row r="51" spans="2:10" ht="15.75" customHeight="1">
      <c r="B51" s="9"/>
      <c r="C51" s="9"/>
      <c r="D51" s="9"/>
      <c r="E51" s="9"/>
      <c r="F51" s="9"/>
      <c r="G51" s="9"/>
      <c r="H51" s="9"/>
      <c r="I51" s="9"/>
      <c r="J51" s="9"/>
    </row>
    <row r="52" spans="2:10" ht="15.75" customHeight="1">
      <c r="B52" s="9"/>
      <c r="C52" s="9"/>
      <c r="D52" s="9"/>
      <c r="E52" s="9"/>
      <c r="F52" s="9"/>
      <c r="G52" s="9"/>
      <c r="H52" s="9"/>
      <c r="I52" s="9"/>
      <c r="J52" s="9"/>
    </row>
    <row r="53" spans="2:10" ht="15.75" customHeight="1">
      <c r="B53" s="9"/>
      <c r="C53" s="9"/>
      <c r="D53" s="9"/>
      <c r="E53" s="9"/>
      <c r="F53" s="9"/>
      <c r="G53" s="9"/>
      <c r="H53" s="9"/>
      <c r="I53" s="9"/>
      <c r="J53" s="9"/>
    </row>
    <row r="54" spans="2:10" ht="15.75" customHeight="1">
      <c r="B54" s="9"/>
      <c r="C54" s="9"/>
      <c r="D54" s="9"/>
      <c r="E54" s="9"/>
      <c r="F54" s="9"/>
      <c r="G54" s="9"/>
      <c r="H54" s="9"/>
      <c r="I54" s="9"/>
      <c r="J54" s="9"/>
    </row>
    <row r="55" spans="2:10" ht="15.75" customHeight="1">
      <c r="B55" s="9"/>
      <c r="C55" s="9"/>
      <c r="D55" s="9"/>
      <c r="E55" s="9"/>
      <c r="F55" s="9"/>
      <c r="G55" s="9"/>
      <c r="H55" s="9"/>
      <c r="I55" s="9"/>
      <c r="J55" s="9"/>
    </row>
    <row r="56" spans="2:10" ht="15.75" customHeight="1">
      <c r="B56" s="9"/>
      <c r="C56" s="9"/>
      <c r="D56" s="9"/>
      <c r="E56" s="9"/>
      <c r="F56" s="9"/>
      <c r="G56" s="9"/>
      <c r="H56" s="9"/>
      <c r="I56" s="9"/>
      <c r="J56" s="9"/>
    </row>
    <row r="57" spans="2:10" ht="15.75" customHeight="1">
      <c r="B57" s="9"/>
      <c r="C57" s="9"/>
      <c r="D57" s="9"/>
      <c r="E57" s="9"/>
      <c r="F57" s="9"/>
      <c r="G57" s="9"/>
      <c r="H57" s="9"/>
      <c r="I57" s="9"/>
      <c r="J57" s="9"/>
    </row>
    <row r="58" spans="2:10" ht="15.75" customHeight="1">
      <c r="B58" s="9"/>
      <c r="C58" s="9"/>
      <c r="D58" s="9"/>
      <c r="E58" s="9"/>
      <c r="F58" s="9"/>
      <c r="G58" s="9"/>
      <c r="H58" s="9"/>
      <c r="I58" s="9"/>
      <c r="J58" s="9"/>
    </row>
    <row r="59" spans="2:10" ht="15.75" customHeight="1">
      <c r="B59" s="9"/>
      <c r="C59" s="9"/>
      <c r="D59" s="9"/>
      <c r="E59" s="9"/>
      <c r="F59" s="9"/>
      <c r="G59" s="9"/>
      <c r="H59" s="9"/>
      <c r="I59" s="9"/>
      <c r="J59" s="9"/>
    </row>
    <row r="60" spans="2:10" ht="15.75" customHeight="1">
      <c r="B60" s="9"/>
      <c r="C60" s="9"/>
      <c r="D60" s="9"/>
      <c r="E60" s="9"/>
      <c r="F60" s="9"/>
      <c r="G60" s="9"/>
      <c r="H60" s="9"/>
      <c r="I60" s="9"/>
      <c r="J60" s="9"/>
    </row>
    <row r="61" spans="2:10" ht="15.75" customHeight="1">
      <c r="B61" s="9"/>
      <c r="C61" s="9"/>
      <c r="D61" s="9"/>
      <c r="E61" s="9"/>
      <c r="F61" s="9"/>
      <c r="G61" s="9"/>
      <c r="H61" s="9"/>
      <c r="I61" s="9"/>
      <c r="J61" s="9"/>
    </row>
    <row r="62" spans="2:10" ht="15.75" customHeight="1">
      <c r="B62" s="9"/>
      <c r="C62" s="9"/>
      <c r="D62" s="9"/>
      <c r="E62" s="9"/>
      <c r="F62" s="9"/>
      <c r="G62" s="9"/>
      <c r="H62" s="9"/>
      <c r="I62" s="9"/>
      <c r="J62" s="9"/>
    </row>
    <row r="63" spans="2:10" ht="15.75" customHeight="1">
      <c r="B63" s="9"/>
      <c r="C63" s="9"/>
      <c r="D63" s="9"/>
      <c r="E63" s="9"/>
      <c r="F63" s="9"/>
      <c r="G63" s="9"/>
      <c r="H63" s="9"/>
      <c r="I63" s="9"/>
      <c r="J63" s="9"/>
    </row>
    <row r="64" spans="2:10" ht="15.75" customHeight="1">
      <c r="B64" s="9"/>
      <c r="C64" s="9"/>
      <c r="D64" s="9"/>
      <c r="E64" s="9"/>
      <c r="F64" s="9"/>
      <c r="G64" s="9"/>
      <c r="H64" s="9"/>
      <c r="I64" s="9"/>
      <c r="J64" s="9"/>
    </row>
    <row r="65" spans="2:10" ht="15.75" customHeight="1">
      <c r="B65" s="9"/>
      <c r="C65" s="9"/>
      <c r="D65" s="9"/>
      <c r="E65" s="9"/>
      <c r="F65" s="9"/>
      <c r="G65" s="9"/>
      <c r="H65" s="9"/>
      <c r="I65" s="9"/>
      <c r="J65" s="9"/>
    </row>
    <row r="66" spans="2:10" ht="15.75" customHeight="1">
      <c r="B66" s="9"/>
      <c r="C66" s="9"/>
      <c r="D66" s="9"/>
      <c r="E66" s="9"/>
      <c r="F66" s="9"/>
      <c r="G66" s="9"/>
      <c r="H66" s="9"/>
      <c r="I66" s="9"/>
      <c r="J66" s="9"/>
    </row>
    <row r="67" spans="2:10" ht="15.75" customHeight="1">
      <c r="B67" s="9"/>
      <c r="C67" s="9"/>
      <c r="D67" s="9"/>
      <c r="E67" s="9"/>
      <c r="F67" s="9"/>
      <c r="G67" s="9"/>
      <c r="H67" s="9"/>
      <c r="I67" s="9"/>
      <c r="J67" s="9"/>
    </row>
    <row r="68" spans="2:10" ht="15.75" customHeight="1">
      <c r="B68" s="9"/>
      <c r="C68" s="9"/>
      <c r="D68" s="9"/>
      <c r="E68" s="9"/>
      <c r="F68" s="9"/>
      <c r="G68" s="9"/>
      <c r="H68" s="9"/>
      <c r="I68" s="9"/>
      <c r="J68" s="9"/>
    </row>
    <row r="69" spans="2:10" ht="15.75" customHeight="1">
      <c r="B69" s="9"/>
      <c r="C69" s="9"/>
      <c r="D69" s="9"/>
      <c r="E69" s="9"/>
      <c r="F69" s="9"/>
      <c r="G69" s="9"/>
      <c r="H69" s="9"/>
      <c r="I69" s="9"/>
      <c r="J69" s="9"/>
    </row>
    <row r="70" spans="2:10" ht="15.75" customHeight="1">
      <c r="B70" s="9"/>
      <c r="C70" s="9"/>
      <c r="D70" s="9"/>
      <c r="E70" s="9"/>
      <c r="F70" s="9"/>
      <c r="G70" s="9"/>
      <c r="H70" s="9"/>
      <c r="I70" s="9"/>
      <c r="J70" s="9"/>
    </row>
    <row r="71" spans="2:10" ht="15.75" customHeight="1">
      <c r="B71" s="9"/>
      <c r="C71" s="9"/>
      <c r="D71" s="9"/>
      <c r="E71" s="9"/>
      <c r="F71" s="9"/>
      <c r="G71" s="9"/>
      <c r="H71" s="9"/>
      <c r="I71" s="9"/>
      <c r="J71" s="9"/>
    </row>
    <row r="72" spans="2:10" ht="15.75" customHeight="1">
      <c r="B72" s="9"/>
      <c r="C72" s="9"/>
      <c r="D72" s="9"/>
      <c r="E72" s="9"/>
      <c r="F72" s="9"/>
      <c r="G72" s="9"/>
      <c r="H72" s="9"/>
      <c r="I72" s="9"/>
      <c r="J72" s="9"/>
    </row>
    <row r="73" spans="2:10" ht="21.75" customHeight="1">
      <c r="B73" s="9"/>
      <c r="C73" s="9"/>
      <c r="D73" s="9"/>
      <c r="E73" s="9"/>
      <c r="F73" s="9"/>
      <c r="G73" s="9"/>
      <c r="H73" s="9"/>
      <c r="I73" s="9"/>
      <c r="J73" s="9"/>
    </row>
    <row r="74" spans="2:10" ht="21.75" customHeight="1">
      <c r="B74" s="9"/>
      <c r="C74" s="9"/>
      <c r="D74" s="9"/>
      <c r="E74" s="9"/>
      <c r="F74" s="9"/>
      <c r="G74" s="9"/>
      <c r="H74" s="9"/>
      <c r="I74" s="9"/>
      <c r="J74" s="9"/>
    </row>
    <row r="75" spans="2:10" ht="21.75" customHeight="1">
      <c r="B75" s="9"/>
      <c r="C75" s="9"/>
      <c r="D75" s="9"/>
      <c r="E75" s="9"/>
      <c r="F75" s="9"/>
      <c r="G75" s="9"/>
      <c r="H75" s="9"/>
      <c r="I75" s="9"/>
      <c r="J75" s="9"/>
    </row>
    <row r="76" spans="2:10" ht="21.75" customHeight="1">
      <c r="B76" s="9"/>
      <c r="C76" s="9"/>
      <c r="D76" s="9"/>
      <c r="E76" s="9"/>
      <c r="F76" s="9"/>
      <c r="G76" s="9"/>
      <c r="H76" s="9"/>
      <c r="I76" s="9"/>
      <c r="J76" s="9"/>
    </row>
    <row r="77" spans="2:10" ht="21.75" customHeight="1">
      <c r="B77" s="9"/>
      <c r="C77" s="9"/>
      <c r="D77" s="9"/>
      <c r="E77" s="9"/>
      <c r="F77" s="9"/>
      <c r="G77" s="9"/>
      <c r="H77" s="9"/>
      <c r="I77" s="9"/>
      <c r="J77" s="9"/>
    </row>
    <row r="78" spans="2:10" ht="21.75" customHeight="1">
      <c r="B78" s="9"/>
      <c r="C78" s="9"/>
      <c r="D78" s="9"/>
      <c r="E78" s="9"/>
      <c r="F78" s="9"/>
      <c r="G78" s="9"/>
      <c r="H78" s="9"/>
      <c r="I78" s="9"/>
      <c r="J78" s="9"/>
    </row>
    <row r="79" spans="2:10" ht="21.75" customHeight="1">
      <c r="B79" s="9"/>
      <c r="C79" s="9"/>
      <c r="D79" s="9"/>
      <c r="E79" s="9"/>
      <c r="F79" s="9"/>
      <c r="G79" s="9"/>
      <c r="H79" s="9"/>
      <c r="I79" s="9"/>
      <c r="J79" s="9"/>
    </row>
    <row r="80" spans="2:10" ht="21.75" customHeight="1">
      <c r="B80" s="9"/>
      <c r="C80" s="9"/>
      <c r="D80" s="9"/>
      <c r="E80" s="9"/>
      <c r="F80" s="9"/>
      <c r="G80" s="9"/>
      <c r="H80" s="9"/>
      <c r="I80" s="9"/>
      <c r="J80" s="9"/>
    </row>
    <row r="81" spans="2:10" ht="21.75" customHeight="1">
      <c r="B81" s="9"/>
      <c r="C81" s="9"/>
      <c r="D81" s="9"/>
      <c r="E81" s="9"/>
      <c r="F81" s="9"/>
      <c r="G81" s="9"/>
      <c r="H81" s="9"/>
      <c r="I81" s="9"/>
      <c r="J81" s="9"/>
    </row>
    <row r="82" spans="2:10" ht="21.75" customHeight="1">
      <c r="B82" s="9"/>
      <c r="C82" s="9"/>
      <c r="D82" s="9"/>
      <c r="E82" s="9"/>
      <c r="F82" s="9"/>
      <c r="G82" s="9"/>
      <c r="H82" s="9"/>
      <c r="I82" s="9"/>
      <c r="J82" s="9"/>
    </row>
    <row r="83" spans="2:9" ht="21.75" customHeight="1">
      <c r="B83" s="9"/>
      <c r="C83" s="9"/>
      <c r="D83" s="9"/>
      <c r="E83" s="9"/>
      <c r="F83" s="9"/>
      <c r="G83" s="9"/>
      <c r="H83" s="9"/>
      <c r="I83" s="9"/>
    </row>
    <row r="84" spans="2:9" ht="21.75" customHeight="1">
      <c r="B84" s="9"/>
      <c r="C84" s="9"/>
      <c r="D84" s="9"/>
      <c r="E84" s="9"/>
      <c r="F84" s="9"/>
      <c r="G84" s="9"/>
      <c r="H84" s="9"/>
      <c r="I84" s="9"/>
    </row>
    <row r="85" spans="2:9" ht="21.75" customHeight="1">
      <c r="B85" s="9"/>
      <c r="C85" s="9"/>
      <c r="D85" s="9"/>
      <c r="E85" s="9"/>
      <c r="F85" s="9"/>
      <c r="G85" s="9"/>
      <c r="H85" s="9"/>
      <c r="I85" s="9"/>
    </row>
    <row r="86" spans="2:9" ht="21.75" customHeight="1">
      <c r="B86" s="9"/>
      <c r="C86" s="9"/>
      <c r="D86" s="9"/>
      <c r="E86" s="9"/>
      <c r="F86" s="9"/>
      <c r="G86" s="9"/>
      <c r="H86" s="9"/>
      <c r="I86" s="9"/>
    </row>
    <row r="87" spans="2:9" ht="21.75" customHeight="1">
      <c r="B87" s="9"/>
      <c r="C87" s="9"/>
      <c r="D87" s="9"/>
      <c r="E87" s="9"/>
      <c r="F87" s="9"/>
      <c r="G87" s="9"/>
      <c r="H87" s="9"/>
      <c r="I87" s="9"/>
    </row>
    <row r="88" spans="2:9" ht="21.75" customHeight="1">
      <c r="B88" s="9"/>
      <c r="C88" s="9"/>
      <c r="D88" s="9"/>
      <c r="E88" s="9"/>
      <c r="F88" s="9"/>
      <c r="G88" s="9"/>
      <c r="H88" s="9"/>
      <c r="I88" s="9"/>
    </row>
    <row r="89" spans="2:9" ht="21.75" customHeight="1">
      <c r="B89" s="9"/>
      <c r="C89" s="9"/>
      <c r="D89" s="9"/>
      <c r="E89" s="9"/>
      <c r="F89" s="9"/>
      <c r="G89" s="9"/>
      <c r="H89" s="9"/>
      <c r="I89" s="9"/>
    </row>
    <row r="90" spans="2:9" ht="21.75" customHeight="1">
      <c r="B90" s="9"/>
      <c r="C90" s="9"/>
      <c r="D90" s="9"/>
      <c r="E90" s="9"/>
      <c r="F90" s="9"/>
      <c r="G90" s="9"/>
      <c r="H90" s="9"/>
      <c r="I90" s="9"/>
    </row>
    <row r="91" spans="2:9" ht="21.75" customHeight="1">
      <c r="B91" s="9"/>
      <c r="C91" s="9"/>
      <c r="D91" s="9"/>
      <c r="E91" s="9"/>
      <c r="F91" s="9"/>
      <c r="G91" s="9"/>
      <c r="H91" s="9"/>
      <c r="I91" s="9"/>
    </row>
    <row r="92" spans="2:9" ht="21.75" customHeight="1">
      <c r="B92" s="9"/>
      <c r="C92" s="9"/>
      <c r="D92" s="9"/>
      <c r="E92" s="9"/>
      <c r="F92" s="9"/>
      <c r="G92" s="9"/>
      <c r="H92" s="9"/>
      <c r="I92" s="9"/>
    </row>
  </sheetData>
  <sheetProtection sheet="1" selectLockedCells="1"/>
  <mergeCells count="40">
    <mergeCell ref="A41:K41"/>
    <mergeCell ref="A42:K42"/>
    <mergeCell ref="B26:J26"/>
    <mergeCell ref="B29:J29"/>
    <mergeCell ref="B33:J33"/>
    <mergeCell ref="B34:J34"/>
    <mergeCell ref="B37:J37"/>
    <mergeCell ref="A40:K40"/>
    <mergeCell ref="B10:J10"/>
    <mergeCell ref="B11:J11"/>
    <mergeCell ref="B12:J12"/>
    <mergeCell ref="B13:J13"/>
    <mergeCell ref="B14:J14"/>
    <mergeCell ref="B15:J15"/>
    <mergeCell ref="B17:J17"/>
    <mergeCell ref="B28:J28"/>
    <mergeCell ref="B27:J27"/>
    <mergeCell ref="B30:J30"/>
    <mergeCell ref="B4:J4"/>
    <mergeCell ref="B5:J5"/>
    <mergeCell ref="B7:J7"/>
    <mergeCell ref="B6:J6"/>
    <mergeCell ref="B25:J25"/>
    <mergeCell ref="B21:J21"/>
    <mergeCell ref="B32:J32"/>
    <mergeCell ref="B31:J31"/>
    <mergeCell ref="B22:J22"/>
    <mergeCell ref="B23:J23"/>
    <mergeCell ref="B35:J35"/>
    <mergeCell ref="B24:J24"/>
    <mergeCell ref="A1:K2"/>
    <mergeCell ref="B8:J8"/>
    <mergeCell ref="B38:J38"/>
    <mergeCell ref="B16:J16"/>
    <mergeCell ref="B19:J19"/>
    <mergeCell ref="B18:J18"/>
    <mergeCell ref="B3:J3"/>
    <mergeCell ref="B20:J20"/>
    <mergeCell ref="B9:J9"/>
    <mergeCell ref="B36:J36"/>
  </mergeCells>
  <printOptions/>
  <pageMargins left="0.7" right="0.7" top="0.75" bottom="0.75" header="0.3" footer="0.3"/>
  <pageSetup fitToHeight="1" fitToWidth="1" horizontalDpi="600" verticalDpi="600" orientation="portrait" r:id="rId1"/>
  <rowBreaks count="1" manualBreakCount="1">
    <brk id="29" max="255"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G12"/>
  <sheetViews>
    <sheetView zoomScalePageLayoutView="0" workbookViewId="0" topLeftCell="A13">
      <selection activeCell="A2" sqref="A2:B2"/>
    </sheetView>
  </sheetViews>
  <sheetFormatPr defaultColWidth="9.140625" defaultRowHeight="15"/>
  <cols>
    <col min="1" max="1" width="34.28125" style="52" customWidth="1"/>
    <col min="2" max="2" width="0.71875" style="52" customWidth="1"/>
    <col min="3" max="3" width="0.71875" style="55" customWidth="1"/>
    <col min="4" max="4" width="34.28125" style="52" customWidth="1"/>
    <col min="5" max="5" width="0.71875" style="55" customWidth="1"/>
    <col min="6" max="6" width="0.85546875" style="55" customWidth="1"/>
    <col min="7" max="7" width="34.28125" style="52" customWidth="1"/>
    <col min="8" max="16384" width="9.140625" style="52" customWidth="1"/>
  </cols>
  <sheetData>
    <row r="1" spans="1:7" ht="22.5" customHeight="1" thickBot="1">
      <c r="A1" s="51" t="s">
        <v>121</v>
      </c>
      <c r="B1" s="51"/>
      <c r="C1" s="56"/>
      <c r="D1" s="51" t="s">
        <v>125</v>
      </c>
      <c r="E1" s="56"/>
      <c r="F1" s="56"/>
      <c r="G1" s="57" t="s">
        <v>123</v>
      </c>
    </row>
    <row r="2" spans="1:7" ht="76.5" customHeight="1">
      <c r="A2" s="338" t="s">
        <v>126</v>
      </c>
      <c r="B2" s="339"/>
      <c r="C2" s="338" t="s">
        <v>126</v>
      </c>
      <c r="D2" s="340"/>
      <c r="E2" s="339"/>
      <c r="F2" s="338" t="s">
        <v>126</v>
      </c>
      <c r="G2" s="339"/>
    </row>
    <row r="3" spans="1:7" ht="76.5" customHeight="1">
      <c r="A3" s="341"/>
      <c r="B3" s="342"/>
      <c r="C3" s="341"/>
      <c r="D3" s="343"/>
      <c r="E3" s="342"/>
      <c r="F3" s="341"/>
      <c r="G3" s="342"/>
    </row>
    <row r="4" spans="1:7" ht="76.5" customHeight="1">
      <c r="A4" s="341"/>
      <c r="B4" s="342"/>
      <c r="C4" s="341"/>
      <c r="D4" s="343"/>
      <c r="E4" s="342"/>
      <c r="F4" s="341"/>
      <c r="G4" s="342"/>
    </row>
    <row r="5" spans="1:7" ht="76.5" customHeight="1">
      <c r="A5" s="341"/>
      <c r="B5" s="342"/>
      <c r="C5" s="341"/>
      <c r="D5" s="343"/>
      <c r="E5" s="342"/>
      <c r="F5" s="341"/>
      <c r="G5" s="342"/>
    </row>
    <row r="6" spans="1:7" ht="76.5" customHeight="1" thickBot="1">
      <c r="A6" s="344"/>
      <c r="B6" s="345"/>
      <c r="C6" s="344"/>
      <c r="D6" s="346"/>
      <c r="E6" s="345"/>
      <c r="F6" s="344"/>
      <c r="G6" s="345"/>
    </row>
    <row r="7" spans="1:7" ht="76.5" customHeight="1">
      <c r="A7" s="338" t="s">
        <v>126</v>
      </c>
      <c r="B7" s="339"/>
      <c r="C7" s="338" t="s">
        <v>126</v>
      </c>
      <c r="D7" s="340"/>
      <c r="E7" s="339"/>
      <c r="F7" s="338" t="s">
        <v>126</v>
      </c>
      <c r="G7" s="339"/>
    </row>
    <row r="8" spans="1:7" ht="76.5" customHeight="1">
      <c r="A8" s="341"/>
      <c r="B8" s="342"/>
      <c r="C8" s="341"/>
      <c r="D8" s="343"/>
      <c r="E8" s="342"/>
      <c r="F8" s="341"/>
      <c r="G8" s="342"/>
    </row>
    <row r="9" spans="1:7" ht="76.5" customHeight="1">
      <c r="A9" s="341"/>
      <c r="B9" s="342"/>
      <c r="C9" s="341"/>
      <c r="D9" s="343"/>
      <c r="E9" s="342"/>
      <c r="F9" s="341"/>
      <c r="G9" s="342"/>
    </row>
    <row r="10" spans="1:7" ht="76.5" customHeight="1">
      <c r="A10" s="341"/>
      <c r="B10" s="342"/>
      <c r="C10" s="341"/>
      <c r="D10" s="343"/>
      <c r="E10" s="342"/>
      <c r="F10" s="341"/>
      <c r="G10" s="342"/>
    </row>
    <row r="11" spans="1:7" ht="76.5" customHeight="1" thickBot="1">
      <c r="A11" s="344"/>
      <c r="B11" s="345"/>
      <c r="C11" s="344"/>
      <c r="D11" s="346"/>
      <c r="E11" s="345"/>
      <c r="F11" s="344"/>
      <c r="G11" s="345"/>
    </row>
    <row r="12" spans="1:7" ht="12.75">
      <c r="A12" s="53"/>
      <c r="B12" s="53"/>
      <c r="C12" s="54"/>
      <c r="D12" s="53"/>
      <c r="E12" s="54"/>
      <c r="F12" s="54"/>
      <c r="G12" s="53"/>
    </row>
  </sheetData>
  <sheetProtection sheet="1" objects="1" scenarios="1" selectLockedCells="1"/>
  <mergeCells count="30">
    <mergeCell ref="A10:B10"/>
    <mergeCell ref="C10:E10"/>
    <mergeCell ref="F10:G10"/>
    <mergeCell ref="A11:B11"/>
    <mergeCell ref="C11:E11"/>
    <mergeCell ref="F11:G11"/>
    <mergeCell ref="A8:B8"/>
    <mergeCell ref="C8:E8"/>
    <mergeCell ref="F8:G8"/>
    <mergeCell ref="A9:B9"/>
    <mergeCell ref="C9:E9"/>
    <mergeCell ref="F9:G9"/>
    <mergeCell ref="A6:B6"/>
    <mergeCell ref="C6:E6"/>
    <mergeCell ref="F6:G6"/>
    <mergeCell ref="A7:B7"/>
    <mergeCell ref="C7:E7"/>
    <mergeCell ref="F7:G7"/>
    <mergeCell ref="A4:B4"/>
    <mergeCell ref="C4:E4"/>
    <mergeCell ref="F4:G4"/>
    <mergeCell ref="A5:B5"/>
    <mergeCell ref="C5:E5"/>
    <mergeCell ref="F5:G5"/>
    <mergeCell ref="A2:B2"/>
    <mergeCell ref="C2:E2"/>
    <mergeCell ref="F2:G2"/>
    <mergeCell ref="A3:B3"/>
    <mergeCell ref="C3:E3"/>
    <mergeCell ref="F3:G3"/>
  </mergeCells>
  <printOptions/>
  <pageMargins left="0" right="0" top="0" bottom="0" header="0" footer="0"/>
  <pageSetup fitToHeight="1" fitToWidth="1" horizontalDpi="600" verticalDpi="600" orientation="portrait" scale="98" r:id="rId1"/>
</worksheet>
</file>

<file path=xl/worksheets/sheet11.xml><?xml version="1.0" encoding="utf-8"?>
<worksheet xmlns="http://schemas.openxmlformats.org/spreadsheetml/2006/main" xmlns:r="http://schemas.openxmlformats.org/officeDocument/2006/relationships">
  <sheetPr codeName="Sheet11"/>
  <dimension ref="A1:I32"/>
  <sheetViews>
    <sheetView zoomScalePageLayoutView="0" workbookViewId="0" topLeftCell="A1">
      <selection activeCell="A1" sqref="A1:I2"/>
    </sheetView>
  </sheetViews>
  <sheetFormatPr defaultColWidth="9.140625" defaultRowHeight="21.75" customHeight="1"/>
  <cols>
    <col min="1" max="8" width="9.140625" style="59" customWidth="1"/>
    <col min="9" max="9" width="17.421875" style="59" customWidth="1"/>
    <col min="10" max="16384" width="9.140625" style="59" customWidth="1"/>
  </cols>
  <sheetData>
    <row r="1" spans="1:9" ht="21.75" customHeight="1">
      <c r="A1" s="347" t="s">
        <v>127</v>
      </c>
      <c r="B1" s="347"/>
      <c r="C1" s="347"/>
      <c r="D1" s="347"/>
      <c r="E1" s="347"/>
      <c r="F1" s="347"/>
      <c r="G1" s="347"/>
      <c r="H1" s="347"/>
      <c r="I1" s="347"/>
    </row>
    <row r="2" spans="1:9" ht="21.75" customHeight="1">
      <c r="A2" s="347"/>
      <c r="B2" s="347"/>
      <c r="C2" s="347"/>
      <c r="D2" s="347"/>
      <c r="E2" s="347"/>
      <c r="F2" s="347"/>
      <c r="G2" s="347"/>
      <c r="H2" s="347"/>
      <c r="I2" s="347"/>
    </row>
    <row r="4" spans="1:9" ht="21.75" customHeight="1">
      <c r="A4" s="60" t="s">
        <v>128</v>
      </c>
      <c r="B4" s="348"/>
      <c r="C4" s="348"/>
      <c r="D4" s="348"/>
      <c r="E4" s="348"/>
      <c r="F4" s="349" t="s">
        <v>129</v>
      </c>
      <c r="G4" s="349"/>
      <c r="H4" s="348"/>
      <c r="I4" s="348"/>
    </row>
    <row r="5" ht="12" customHeight="1"/>
    <row r="6" spans="1:9" ht="21.75" customHeight="1">
      <c r="A6" s="61" t="s">
        <v>130</v>
      </c>
      <c r="B6" s="350" t="s">
        <v>131</v>
      </c>
      <c r="C6" s="350"/>
      <c r="D6" s="350"/>
      <c r="E6" s="350"/>
      <c r="F6" s="350" t="s">
        <v>132</v>
      </c>
      <c r="G6" s="350"/>
      <c r="H6" s="350" t="s">
        <v>9</v>
      </c>
      <c r="I6" s="350"/>
    </row>
    <row r="7" spans="1:9" ht="21.75" customHeight="1">
      <c r="A7" s="62" t="s">
        <v>13</v>
      </c>
      <c r="B7" s="351"/>
      <c r="C7" s="351"/>
      <c r="D7" s="351"/>
      <c r="E7" s="351"/>
      <c r="F7" s="351"/>
      <c r="G7" s="351"/>
      <c r="H7" s="351"/>
      <c r="I7" s="351"/>
    </row>
    <row r="8" spans="1:9" ht="21.75" customHeight="1">
      <c r="A8" s="62" t="s">
        <v>14</v>
      </c>
      <c r="B8" s="351"/>
      <c r="C8" s="351"/>
      <c r="D8" s="351"/>
      <c r="E8" s="351"/>
      <c r="F8" s="351"/>
      <c r="G8" s="351"/>
      <c r="H8" s="351"/>
      <c r="I8" s="351"/>
    </row>
    <row r="9" spans="1:9" ht="21.75" customHeight="1">
      <c r="A9" s="62" t="s">
        <v>15</v>
      </c>
      <c r="B9" s="351"/>
      <c r="C9" s="351"/>
      <c r="D9" s="351"/>
      <c r="E9" s="351"/>
      <c r="F9" s="351"/>
      <c r="G9" s="351"/>
      <c r="H9" s="351"/>
      <c r="I9" s="351"/>
    </row>
    <row r="10" spans="1:9" ht="21.75" customHeight="1">
      <c r="A10" s="62" t="s">
        <v>16</v>
      </c>
      <c r="B10" s="351"/>
      <c r="C10" s="351"/>
      <c r="D10" s="351"/>
      <c r="E10" s="351"/>
      <c r="F10" s="351"/>
      <c r="G10" s="351"/>
      <c r="H10" s="351"/>
      <c r="I10" s="351"/>
    </row>
    <row r="11" spans="1:9" ht="21.75" customHeight="1">
      <c r="A11" s="62" t="s">
        <v>17</v>
      </c>
      <c r="B11" s="351"/>
      <c r="C11" s="351"/>
      <c r="D11" s="351"/>
      <c r="E11" s="351"/>
      <c r="F11" s="351"/>
      <c r="G11" s="351"/>
      <c r="H11" s="351"/>
      <c r="I11" s="351"/>
    </row>
    <row r="12" spans="1:9" ht="21.75" customHeight="1">
      <c r="A12" s="62" t="s">
        <v>18</v>
      </c>
      <c r="B12" s="351"/>
      <c r="C12" s="351"/>
      <c r="D12" s="351"/>
      <c r="E12" s="351"/>
      <c r="F12" s="351"/>
      <c r="G12" s="351"/>
      <c r="H12" s="351"/>
      <c r="I12" s="351"/>
    </row>
    <row r="13" spans="1:9" ht="21.75" customHeight="1">
      <c r="A13" s="62" t="s">
        <v>19</v>
      </c>
      <c r="B13" s="351"/>
      <c r="C13" s="351"/>
      <c r="D13" s="351"/>
      <c r="E13" s="351"/>
      <c r="F13" s="351"/>
      <c r="G13" s="351"/>
      <c r="H13" s="351"/>
      <c r="I13" s="351"/>
    </row>
    <row r="14" spans="1:9" ht="21.75" customHeight="1">
      <c r="A14" s="62" t="s">
        <v>20</v>
      </c>
      <c r="B14" s="351"/>
      <c r="C14" s="351"/>
      <c r="D14" s="351"/>
      <c r="E14" s="351"/>
      <c r="F14" s="351"/>
      <c r="G14" s="351"/>
      <c r="H14" s="351"/>
      <c r="I14" s="351"/>
    </row>
    <row r="15" spans="1:9" ht="21.75" customHeight="1">
      <c r="A15" s="62" t="s">
        <v>21</v>
      </c>
      <c r="B15" s="351"/>
      <c r="C15" s="351"/>
      <c r="D15" s="351"/>
      <c r="E15" s="351"/>
      <c r="F15" s="351"/>
      <c r="G15" s="351"/>
      <c r="H15" s="351"/>
      <c r="I15" s="351"/>
    </row>
    <row r="16" spans="1:9" ht="21.75" customHeight="1">
      <c r="A16" s="62" t="s">
        <v>22</v>
      </c>
      <c r="B16" s="351"/>
      <c r="C16" s="351"/>
      <c r="D16" s="351"/>
      <c r="E16" s="351"/>
      <c r="F16" s="351"/>
      <c r="G16" s="351"/>
      <c r="H16" s="351"/>
      <c r="I16" s="351"/>
    </row>
    <row r="17" spans="1:9" ht="21.75" customHeight="1">
      <c r="A17" s="62" t="s">
        <v>23</v>
      </c>
      <c r="B17" s="351"/>
      <c r="C17" s="351"/>
      <c r="D17" s="351"/>
      <c r="E17" s="351"/>
      <c r="F17" s="351"/>
      <c r="G17" s="351"/>
      <c r="H17" s="351"/>
      <c r="I17" s="351"/>
    </row>
    <row r="18" spans="1:9" ht="21.75" customHeight="1">
      <c r="A18" s="62" t="s">
        <v>24</v>
      </c>
      <c r="B18" s="351"/>
      <c r="C18" s="351"/>
      <c r="D18" s="351"/>
      <c r="E18" s="351"/>
      <c r="F18" s="351"/>
      <c r="G18" s="351"/>
      <c r="H18" s="351"/>
      <c r="I18" s="351"/>
    </row>
    <row r="19" spans="1:9" ht="21.75" customHeight="1">
      <c r="A19" s="62" t="s">
        <v>10</v>
      </c>
      <c r="B19" s="351"/>
      <c r="C19" s="351"/>
      <c r="D19" s="351"/>
      <c r="E19" s="351"/>
      <c r="F19" s="351"/>
      <c r="G19" s="351"/>
      <c r="H19" s="351"/>
      <c r="I19" s="351"/>
    </row>
    <row r="20" spans="1:9" ht="21.75" customHeight="1">
      <c r="A20" s="62" t="s">
        <v>36</v>
      </c>
      <c r="B20" s="351"/>
      <c r="C20" s="351"/>
      <c r="D20" s="351"/>
      <c r="E20" s="351"/>
      <c r="F20" s="351"/>
      <c r="G20" s="351"/>
      <c r="H20" s="351"/>
      <c r="I20" s="351"/>
    </row>
    <row r="21" spans="1:9" ht="21.75" customHeight="1">
      <c r="A21" s="62" t="s">
        <v>25</v>
      </c>
      <c r="B21" s="351"/>
      <c r="C21" s="351"/>
      <c r="D21" s="351"/>
      <c r="E21" s="351"/>
      <c r="F21" s="351"/>
      <c r="G21" s="351"/>
      <c r="H21" s="351"/>
      <c r="I21" s="351"/>
    </row>
    <row r="22" spans="1:9" ht="21.75" customHeight="1">
      <c r="A22" s="62" t="s">
        <v>6</v>
      </c>
      <c r="B22" s="351"/>
      <c r="C22" s="351"/>
      <c r="D22" s="351"/>
      <c r="E22" s="351"/>
      <c r="F22" s="351"/>
      <c r="G22" s="351"/>
      <c r="H22" s="351"/>
      <c r="I22" s="351"/>
    </row>
    <row r="23" spans="1:9" ht="21.75" customHeight="1">
      <c r="A23" s="62" t="s">
        <v>37</v>
      </c>
      <c r="B23" s="351"/>
      <c r="C23" s="351"/>
      <c r="D23" s="351"/>
      <c r="E23" s="351"/>
      <c r="F23" s="351"/>
      <c r="G23" s="351"/>
      <c r="H23" s="351"/>
      <c r="I23" s="351"/>
    </row>
    <row r="24" spans="1:9" ht="21.75" customHeight="1">
      <c r="A24" s="62" t="s">
        <v>38</v>
      </c>
      <c r="B24" s="351"/>
      <c r="C24" s="351"/>
      <c r="D24" s="351"/>
      <c r="E24" s="351"/>
      <c r="F24" s="351"/>
      <c r="G24" s="351"/>
      <c r="H24" s="351"/>
      <c r="I24" s="351"/>
    </row>
    <row r="25" spans="1:9" ht="21.75" customHeight="1">
      <c r="A25" s="62" t="s">
        <v>7</v>
      </c>
      <c r="B25" s="351"/>
      <c r="C25" s="351"/>
      <c r="D25" s="351"/>
      <c r="E25" s="351"/>
      <c r="F25" s="351"/>
      <c r="G25" s="351"/>
      <c r="H25" s="351"/>
      <c r="I25" s="351"/>
    </row>
    <row r="26" spans="1:9" ht="21.75" customHeight="1">
      <c r="A26" s="62" t="s">
        <v>8</v>
      </c>
      <c r="B26" s="351"/>
      <c r="C26" s="351"/>
      <c r="D26" s="351"/>
      <c r="E26" s="351"/>
      <c r="F26" s="351"/>
      <c r="G26" s="351"/>
      <c r="H26" s="351"/>
      <c r="I26" s="351"/>
    </row>
    <row r="27" spans="1:9" ht="21.75" customHeight="1">
      <c r="A27" s="62" t="s">
        <v>63</v>
      </c>
      <c r="B27" s="351"/>
      <c r="C27" s="351"/>
      <c r="D27" s="351"/>
      <c r="E27" s="351"/>
      <c r="F27" s="351"/>
      <c r="G27" s="351"/>
      <c r="H27" s="351"/>
      <c r="I27" s="351"/>
    </row>
    <row r="28" spans="1:9" ht="21.75" customHeight="1">
      <c r="A28" s="62" t="s">
        <v>64</v>
      </c>
      <c r="B28" s="351"/>
      <c r="C28" s="351"/>
      <c r="D28" s="351"/>
      <c r="E28" s="351"/>
      <c r="F28" s="351"/>
      <c r="G28" s="351"/>
      <c r="H28" s="351"/>
      <c r="I28" s="351"/>
    </row>
    <row r="29" spans="1:9" ht="21.75" customHeight="1">
      <c r="A29" s="62" t="s">
        <v>133</v>
      </c>
      <c r="B29" s="351"/>
      <c r="C29" s="351"/>
      <c r="D29" s="351"/>
      <c r="E29" s="351"/>
      <c r="F29" s="351"/>
      <c r="G29" s="351"/>
      <c r="H29" s="351"/>
      <c r="I29" s="351"/>
    </row>
    <row r="30" spans="1:9" ht="21.75" customHeight="1">
      <c r="A30" s="62" t="s">
        <v>134</v>
      </c>
      <c r="B30" s="351"/>
      <c r="C30" s="351"/>
      <c r="D30" s="351"/>
      <c r="E30" s="351"/>
      <c r="F30" s="351"/>
      <c r="G30" s="351"/>
      <c r="H30" s="351"/>
      <c r="I30" s="351"/>
    </row>
    <row r="31" spans="1:9" ht="21.75" customHeight="1">
      <c r="A31" s="62" t="s">
        <v>135</v>
      </c>
      <c r="B31" s="351"/>
      <c r="C31" s="351"/>
      <c r="D31" s="351"/>
      <c r="E31" s="351"/>
      <c r="F31" s="351"/>
      <c r="G31" s="351"/>
      <c r="H31" s="351"/>
      <c r="I31" s="351"/>
    </row>
    <row r="32" spans="1:9" ht="21.75" customHeight="1">
      <c r="A32" s="62" t="s">
        <v>136</v>
      </c>
      <c r="B32" s="351"/>
      <c r="C32" s="351"/>
      <c r="D32" s="351"/>
      <c r="E32" s="351"/>
      <c r="F32" s="351"/>
      <c r="G32" s="351"/>
      <c r="H32" s="351"/>
      <c r="I32" s="351"/>
    </row>
  </sheetData>
  <sheetProtection sheet="1" objects="1" scenarios="1" selectLockedCells="1"/>
  <mergeCells count="85">
    <mergeCell ref="B31:E31"/>
    <mergeCell ref="F31:G31"/>
    <mergeCell ref="H31:I31"/>
    <mergeCell ref="B32:E32"/>
    <mergeCell ref="F32:G32"/>
    <mergeCell ref="H32:I32"/>
    <mergeCell ref="B29:E29"/>
    <mergeCell ref="F29:G29"/>
    <mergeCell ref="H29:I29"/>
    <mergeCell ref="B30:E30"/>
    <mergeCell ref="F30:G30"/>
    <mergeCell ref="H30:I30"/>
    <mergeCell ref="B27:E27"/>
    <mergeCell ref="F27:G27"/>
    <mergeCell ref="H27:I27"/>
    <mergeCell ref="B28:E28"/>
    <mergeCell ref="F28:G28"/>
    <mergeCell ref="H28:I28"/>
    <mergeCell ref="B25:E25"/>
    <mergeCell ref="F25:G25"/>
    <mergeCell ref="H25:I25"/>
    <mergeCell ref="B26:E26"/>
    <mergeCell ref="F26:G26"/>
    <mergeCell ref="H26:I26"/>
    <mergeCell ref="B23:E23"/>
    <mergeCell ref="F23:G23"/>
    <mergeCell ref="H23:I23"/>
    <mergeCell ref="B24:E24"/>
    <mergeCell ref="F24:G24"/>
    <mergeCell ref="H24:I24"/>
    <mergeCell ref="B21:E21"/>
    <mergeCell ref="F21:G21"/>
    <mergeCell ref="H21:I21"/>
    <mergeCell ref="B22:E22"/>
    <mergeCell ref="F22:G22"/>
    <mergeCell ref="H22:I22"/>
    <mergeCell ref="B19:E19"/>
    <mergeCell ref="F19:G19"/>
    <mergeCell ref="H19:I19"/>
    <mergeCell ref="B20:E20"/>
    <mergeCell ref="F20:G20"/>
    <mergeCell ref="H20:I20"/>
    <mergeCell ref="B17:E17"/>
    <mergeCell ref="F17:G17"/>
    <mergeCell ref="H17:I17"/>
    <mergeCell ref="B18:E18"/>
    <mergeCell ref="F18:G18"/>
    <mergeCell ref="H18:I18"/>
    <mergeCell ref="B15:E15"/>
    <mergeCell ref="F15:G15"/>
    <mergeCell ref="H15:I15"/>
    <mergeCell ref="B16:E16"/>
    <mergeCell ref="F16:G16"/>
    <mergeCell ref="H16:I16"/>
    <mergeCell ref="B13:E13"/>
    <mergeCell ref="F13:G13"/>
    <mergeCell ref="H13:I13"/>
    <mergeCell ref="B14:E14"/>
    <mergeCell ref="F14:G14"/>
    <mergeCell ref="H14:I14"/>
    <mergeCell ref="B11:E11"/>
    <mergeCell ref="F11:G11"/>
    <mergeCell ref="H11:I11"/>
    <mergeCell ref="B12:E12"/>
    <mergeCell ref="F12:G12"/>
    <mergeCell ref="H12:I12"/>
    <mergeCell ref="B9:E9"/>
    <mergeCell ref="F9:G9"/>
    <mergeCell ref="H9:I9"/>
    <mergeCell ref="B10:E10"/>
    <mergeCell ref="F10:G10"/>
    <mergeCell ref="H10:I10"/>
    <mergeCell ref="B7:E7"/>
    <mergeCell ref="F7:G7"/>
    <mergeCell ref="H7:I7"/>
    <mergeCell ref="B8:E8"/>
    <mergeCell ref="F8:G8"/>
    <mergeCell ref="H8:I8"/>
    <mergeCell ref="A1:I2"/>
    <mergeCell ref="B4:E4"/>
    <mergeCell ref="F4:G4"/>
    <mergeCell ref="H4:I4"/>
    <mergeCell ref="B6:E6"/>
    <mergeCell ref="F6:G6"/>
    <mergeCell ref="H6:I6"/>
  </mergeCells>
  <printOptions/>
  <pageMargins left="0.5" right="0.5" top="1" bottom="0.5"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I37"/>
  <sheetViews>
    <sheetView zoomScalePageLayoutView="0" workbookViewId="0" topLeftCell="A1">
      <selection activeCell="A1" sqref="A1:I1"/>
    </sheetView>
  </sheetViews>
  <sheetFormatPr defaultColWidth="9.140625" defaultRowHeight="18" customHeight="1"/>
  <cols>
    <col min="1" max="1" width="11.28125" style="59" customWidth="1"/>
    <col min="2" max="5" width="9.140625" style="59" customWidth="1"/>
    <col min="6" max="6" width="6.8515625" style="59" customWidth="1"/>
    <col min="7" max="8" width="9.140625" style="59" customWidth="1"/>
    <col min="9" max="9" width="17.57421875" style="59" customWidth="1"/>
    <col min="10" max="16384" width="9.140625" style="59" customWidth="1"/>
  </cols>
  <sheetData>
    <row r="1" spans="1:9" ht="18" customHeight="1">
      <c r="A1" s="352" t="s">
        <v>137</v>
      </c>
      <c r="B1" s="352"/>
      <c r="C1" s="352"/>
      <c r="D1" s="352"/>
      <c r="E1" s="352"/>
      <c r="F1" s="352"/>
      <c r="G1" s="352"/>
      <c r="H1" s="352"/>
      <c r="I1" s="352"/>
    </row>
    <row r="2" ht="18" customHeight="1">
      <c r="A2" s="63" t="s">
        <v>138</v>
      </c>
    </row>
    <row r="3" ht="18" customHeight="1">
      <c r="A3" s="63" t="s">
        <v>139</v>
      </c>
    </row>
    <row r="4" ht="18" customHeight="1">
      <c r="A4" s="63" t="s">
        <v>140</v>
      </c>
    </row>
    <row r="5" ht="18" customHeight="1">
      <c r="A5" s="63" t="s">
        <v>141</v>
      </c>
    </row>
    <row r="6" ht="18" customHeight="1">
      <c r="A6" s="63" t="s">
        <v>142</v>
      </c>
    </row>
    <row r="7" ht="18" customHeight="1">
      <c r="A7" s="63" t="s">
        <v>143</v>
      </c>
    </row>
    <row r="8" ht="18" customHeight="1">
      <c r="A8" s="63" t="s">
        <v>144</v>
      </c>
    </row>
    <row r="9" ht="18" customHeight="1">
      <c r="A9" s="63" t="s">
        <v>145</v>
      </c>
    </row>
    <row r="10" spans="3:8" ht="18" customHeight="1">
      <c r="C10" s="64">
        <v>1</v>
      </c>
      <c r="E10" s="65">
        <v>2</v>
      </c>
      <c r="G10" s="353">
        <v>5</v>
      </c>
      <c r="H10" s="353"/>
    </row>
    <row r="11" spans="3:8" ht="18" customHeight="1">
      <c r="C11" s="66">
        <v>3</v>
      </c>
      <c r="E11" s="65" t="s">
        <v>146</v>
      </c>
      <c r="G11" s="353"/>
      <c r="H11" s="353"/>
    </row>
    <row r="12" spans="3:8" ht="18" customHeight="1">
      <c r="C12" s="67" t="s">
        <v>147</v>
      </c>
      <c r="D12" s="68" t="s">
        <v>147</v>
      </c>
      <c r="F12" s="69">
        <v>2</v>
      </c>
      <c r="G12" s="354">
        <v>8</v>
      </c>
      <c r="H12" s="354"/>
    </row>
    <row r="13" spans="4:8" ht="18" customHeight="1">
      <c r="D13" s="70"/>
      <c r="G13" s="354">
        <v>7</v>
      </c>
      <c r="H13" s="354"/>
    </row>
    <row r="14" spans="1:9" ht="18" customHeight="1">
      <c r="A14" s="71" t="s">
        <v>148</v>
      </c>
      <c r="B14" s="71"/>
      <c r="C14" s="71"/>
      <c r="D14" s="71"/>
      <c r="E14" s="71"/>
      <c r="F14" s="71"/>
      <c r="G14" s="71"/>
      <c r="H14" s="71"/>
      <c r="I14" s="71"/>
    </row>
    <row r="15" spans="1:9" ht="18" customHeight="1">
      <c r="A15" s="71" t="s">
        <v>149</v>
      </c>
      <c r="B15" s="71"/>
      <c r="C15" s="71"/>
      <c r="D15" s="71"/>
      <c r="E15" s="71"/>
      <c r="F15" s="71"/>
      <c r="G15" s="71"/>
      <c r="H15" s="71"/>
      <c r="I15" s="71"/>
    </row>
    <row r="16" spans="1:9" ht="18" customHeight="1">
      <c r="A16" s="71" t="s">
        <v>150</v>
      </c>
      <c r="B16" s="71"/>
      <c r="C16" s="71"/>
      <c r="D16" s="71"/>
      <c r="E16" s="71"/>
      <c r="F16" s="71"/>
      <c r="G16" s="71"/>
      <c r="H16" s="71"/>
      <c r="I16" s="71"/>
    </row>
    <row r="17" spans="1:9" ht="18" customHeight="1">
      <c r="A17" s="71" t="s">
        <v>151</v>
      </c>
      <c r="B17" s="71"/>
      <c r="C17" s="71"/>
      <c r="D17" s="71"/>
      <c r="E17" s="71"/>
      <c r="F17" s="71"/>
      <c r="G17" s="71"/>
      <c r="H17" s="71"/>
      <c r="I17" s="71"/>
    </row>
    <row r="18" spans="1:9" ht="18" customHeight="1">
      <c r="A18" s="355" t="s">
        <v>152</v>
      </c>
      <c r="B18" s="355"/>
      <c r="C18" s="355"/>
      <c r="D18" s="355"/>
      <c r="E18" s="355"/>
      <c r="F18" s="355"/>
      <c r="G18" s="355"/>
      <c r="H18" s="355"/>
      <c r="I18" s="355"/>
    </row>
    <row r="19" spans="1:9" ht="18" customHeight="1">
      <c r="A19" s="356"/>
      <c r="B19" s="356"/>
      <c r="C19" s="356"/>
      <c r="D19" s="356"/>
      <c r="E19" s="356"/>
      <c r="F19" s="356"/>
      <c r="G19" s="356"/>
      <c r="H19" s="356"/>
      <c r="I19" s="356"/>
    </row>
    <row r="20" spans="1:9" ht="18" customHeight="1">
      <c r="A20" s="352" t="s">
        <v>137</v>
      </c>
      <c r="B20" s="352"/>
      <c r="C20" s="352"/>
      <c r="D20" s="352"/>
      <c r="E20" s="352"/>
      <c r="F20" s="352"/>
      <c r="G20" s="352"/>
      <c r="H20" s="352"/>
      <c r="I20" s="352"/>
    </row>
    <row r="21" ht="18" customHeight="1">
      <c r="A21" s="63" t="s">
        <v>138</v>
      </c>
    </row>
    <row r="22" ht="18" customHeight="1">
      <c r="A22" s="63" t="s">
        <v>139</v>
      </c>
    </row>
    <row r="23" ht="18" customHeight="1">
      <c r="A23" s="63" t="s">
        <v>140</v>
      </c>
    </row>
    <row r="24" ht="18" customHeight="1">
      <c r="A24" s="63" t="s">
        <v>141</v>
      </c>
    </row>
    <row r="25" ht="18" customHeight="1">
      <c r="A25" s="63" t="s">
        <v>142</v>
      </c>
    </row>
    <row r="26" ht="18" customHeight="1">
      <c r="A26" s="63" t="s">
        <v>143</v>
      </c>
    </row>
    <row r="27" ht="18" customHeight="1">
      <c r="A27" s="63" t="s">
        <v>144</v>
      </c>
    </row>
    <row r="28" ht="18" customHeight="1">
      <c r="A28" s="63" t="s">
        <v>145</v>
      </c>
    </row>
    <row r="29" spans="3:8" ht="18" customHeight="1">
      <c r="C29" s="64">
        <v>1</v>
      </c>
      <c r="E29" s="65">
        <v>2</v>
      </c>
      <c r="G29" s="353">
        <v>5</v>
      </c>
      <c r="H29" s="353"/>
    </row>
    <row r="30" spans="3:8" ht="18" customHeight="1">
      <c r="C30" s="66">
        <v>3</v>
      </c>
      <c r="E30" s="65" t="s">
        <v>153</v>
      </c>
      <c r="G30" s="353"/>
      <c r="H30" s="353"/>
    </row>
    <row r="31" spans="3:8" ht="18" customHeight="1">
      <c r="C31" s="67" t="s">
        <v>147</v>
      </c>
      <c r="D31" s="68" t="s">
        <v>154</v>
      </c>
      <c r="F31" s="69">
        <v>2</v>
      </c>
      <c r="G31" s="354">
        <v>8</v>
      </c>
      <c r="H31" s="354"/>
    </row>
    <row r="32" spans="4:8" ht="18" customHeight="1">
      <c r="D32" s="70"/>
      <c r="G32" s="354">
        <v>7</v>
      </c>
      <c r="H32" s="354"/>
    </row>
    <row r="33" spans="1:9" ht="18" customHeight="1">
      <c r="A33" s="71" t="s">
        <v>148</v>
      </c>
      <c r="B33" s="71"/>
      <c r="C33" s="71"/>
      <c r="D33" s="71"/>
      <c r="E33" s="71"/>
      <c r="F33" s="71"/>
      <c r="G33" s="71"/>
      <c r="H33" s="71"/>
      <c r="I33" s="71"/>
    </row>
    <row r="34" spans="1:9" ht="18" customHeight="1">
      <c r="A34" s="71" t="s">
        <v>149</v>
      </c>
      <c r="B34" s="71"/>
      <c r="C34" s="71"/>
      <c r="D34" s="71"/>
      <c r="E34" s="71"/>
      <c r="F34" s="71"/>
      <c r="G34" s="71"/>
      <c r="H34" s="71"/>
      <c r="I34" s="71"/>
    </row>
    <row r="35" spans="1:9" ht="18" customHeight="1">
      <c r="A35" s="71" t="s">
        <v>150</v>
      </c>
      <c r="B35" s="71"/>
      <c r="C35" s="71"/>
      <c r="D35" s="71"/>
      <c r="E35" s="71"/>
      <c r="F35" s="71"/>
      <c r="G35" s="71"/>
      <c r="H35" s="71"/>
      <c r="I35" s="71"/>
    </row>
    <row r="36" spans="1:9" ht="18" customHeight="1">
      <c r="A36" s="71" t="s">
        <v>151</v>
      </c>
      <c r="B36" s="71"/>
      <c r="C36" s="71"/>
      <c r="D36" s="71"/>
      <c r="E36" s="71"/>
      <c r="F36" s="71"/>
      <c r="G36" s="71"/>
      <c r="H36" s="71"/>
      <c r="I36" s="71"/>
    </row>
    <row r="37" spans="1:9" ht="18" customHeight="1">
      <c r="A37" s="355" t="s">
        <v>152</v>
      </c>
      <c r="B37" s="355"/>
      <c r="C37" s="355"/>
      <c r="D37" s="355"/>
      <c r="E37" s="355"/>
      <c r="F37" s="355"/>
      <c r="G37" s="355"/>
      <c r="H37" s="355"/>
      <c r="I37" s="355"/>
    </row>
  </sheetData>
  <sheetProtection sheet="1" objects="1" selectLockedCells="1"/>
  <mergeCells count="11">
    <mergeCell ref="A19:I19"/>
    <mergeCell ref="A20:I20"/>
    <mergeCell ref="G29:H30"/>
    <mergeCell ref="G31:H31"/>
    <mergeCell ref="G32:H32"/>
    <mergeCell ref="A37:I37"/>
    <mergeCell ref="A1:I1"/>
    <mergeCell ref="G10:H11"/>
    <mergeCell ref="G12:H12"/>
    <mergeCell ref="G13:H13"/>
    <mergeCell ref="A18:I18"/>
  </mergeCells>
  <printOptions/>
  <pageMargins left="0.75" right="0.75" top="1" bottom="1" header="0.5" footer="0.5"/>
  <pageSetup fitToHeight="1" fitToWidth="1" horizontalDpi="600" verticalDpi="600" orientation="portrait" scale="98"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A298"/>
  <sheetViews>
    <sheetView showGridLines="0" workbookViewId="0" topLeftCell="A1">
      <selection activeCell="C2" sqref="C2"/>
    </sheetView>
  </sheetViews>
  <sheetFormatPr defaultColWidth="9.140625" defaultRowHeight="21.75" customHeight="1"/>
  <cols>
    <col min="1" max="1" width="12.00390625" style="200" customWidth="1"/>
    <col min="2" max="2" width="4.7109375" style="200" hidden="1" customWidth="1"/>
    <col min="3" max="3" width="9.140625" style="200" customWidth="1"/>
    <col min="4" max="4" width="6.140625" style="7" hidden="1" customWidth="1"/>
    <col min="5" max="5" width="6.57421875" style="26" hidden="1" customWidth="1"/>
    <col min="6" max="6" width="26.28125" style="27" customWidth="1"/>
    <col min="7" max="7" width="13.140625" style="18" customWidth="1"/>
    <col min="8" max="8" width="7.57421875" style="18" customWidth="1"/>
    <col min="9" max="9" width="10.7109375" style="28" customWidth="1"/>
    <col min="10" max="10" width="11.7109375" style="28" customWidth="1"/>
    <col min="11" max="11" width="12.7109375" style="28" customWidth="1"/>
    <col min="12" max="12" width="10.7109375" style="28" hidden="1" customWidth="1"/>
    <col min="13" max="13" width="10.7109375" style="28" customWidth="1"/>
    <col min="14" max="15" width="4.7109375" style="18" customWidth="1"/>
    <col min="16" max="17" width="4.7109375" style="18" hidden="1" customWidth="1"/>
    <col min="18" max="18" width="4.7109375" style="18" customWidth="1"/>
    <col min="19" max="19" width="23.7109375" style="14" customWidth="1"/>
    <col min="20" max="20" width="5.8515625" style="14" customWidth="1"/>
    <col min="21" max="21" width="11.28125" style="14" customWidth="1"/>
    <col min="22" max="22" width="27.57421875" style="18" customWidth="1"/>
    <col min="23" max="23" width="12.421875" style="14" customWidth="1"/>
    <col min="24" max="24" width="9.140625" style="18" customWidth="1"/>
    <col min="25" max="25" width="26.57421875" style="14" customWidth="1"/>
    <col min="26" max="26" width="11.7109375" style="14" customWidth="1"/>
    <col min="27" max="16384" width="9.140625" style="14" customWidth="1"/>
  </cols>
  <sheetData>
    <row r="1" spans="1:26" s="7" customFormat="1" ht="43.5" customHeight="1" thickBot="1">
      <c r="A1" s="197" t="s">
        <v>26</v>
      </c>
      <c r="B1" s="198" t="s">
        <v>199</v>
      </c>
      <c r="C1" s="197" t="s">
        <v>2</v>
      </c>
      <c r="D1" s="87" t="s">
        <v>81</v>
      </c>
      <c r="E1" s="88" t="s">
        <v>1</v>
      </c>
      <c r="F1" s="88" t="s">
        <v>131</v>
      </c>
      <c r="G1" s="86" t="s">
        <v>156</v>
      </c>
      <c r="H1" s="86" t="s">
        <v>97</v>
      </c>
      <c r="I1" s="89" t="s">
        <v>3</v>
      </c>
      <c r="J1" s="89" t="s">
        <v>4</v>
      </c>
      <c r="K1" s="89" t="s">
        <v>5</v>
      </c>
      <c r="L1" s="90" t="s">
        <v>89</v>
      </c>
      <c r="M1" s="90" t="s">
        <v>82</v>
      </c>
      <c r="N1" s="87" t="s">
        <v>6</v>
      </c>
      <c r="O1" s="87" t="s">
        <v>7</v>
      </c>
      <c r="P1" s="87" t="s">
        <v>6</v>
      </c>
      <c r="Q1" s="87" t="s">
        <v>7</v>
      </c>
      <c r="R1" s="87" t="s">
        <v>8</v>
      </c>
      <c r="S1" s="86" t="s">
        <v>9</v>
      </c>
      <c r="U1" s="13" t="s">
        <v>80</v>
      </c>
      <c r="V1" s="29">
        <v>0.4166666666666667</v>
      </c>
      <c r="W1" s="13" t="s">
        <v>79</v>
      </c>
      <c r="X1" s="29">
        <v>0.00034722222222222224</v>
      </c>
      <c r="Y1" s="14"/>
      <c r="Z1" s="14"/>
    </row>
    <row r="2" spans="1:27" ht="21.75" customHeight="1" thickBot="1">
      <c r="A2" s="117" t="e">
        <f>VLOOKUP(C2,$U$15:$W$36,3,TRUE)</f>
        <v>#N/A</v>
      </c>
      <c r="B2" s="18">
        <v>1.1</v>
      </c>
      <c r="C2" s="118"/>
      <c r="D2" s="188"/>
      <c r="E2" s="92"/>
      <c r="F2" s="93"/>
      <c r="G2" s="91"/>
      <c r="H2" s="91"/>
      <c r="I2" s="120"/>
      <c r="J2" s="119"/>
      <c r="K2" s="120">
        <f>J2-I2</f>
        <v>0</v>
      </c>
      <c r="L2" s="120">
        <f>K2+TIME(0,0,(SUM(R2:R5)*$W$39))</f>
        <v>0</v>
      </c>
      <c r="M2" s="115"/>
      <c r="N2" s="91"/>
      <c r="O2" s="91"/>
      <c r="P2" s="91"/>
      <c r="Q2" s="91"/>
      <c r="R2" s="94">
        <f aca="true" t="shared" si="0" ref="R2:R12">N2+O2+P2+Q2</f>
        <v>0</v>
      </c>
      <c r="S2" s="95"/>
      <c r="U2" s="16"/>
      <c r="V2" s="17"/>
      <c r="W2" s="16"/>
      <c r="X2" s="17"/>
      <c r="AA2" s="7"/>
    </row>
    <row r="3" spans="1:27" ht="21.75" customHeight="1">
      <c r="A3" s="130" t="e">
        <f>A2</f>
        <v>#N/A</v>
      </c>
      <c r="B3" s="18">
        <v>1.2</v>
      </c>
      <c r="C3" s="131" t="s">
        <v>13</v>
      </c>
      <c r="D3" s="192"/>
      <c r="E3" s="97"/>
      <c r="F3" s="98"/>
      <c r="G3" s="96"/>
      <c r="H3" s="96"/>
      <c r="I3" s="195"/>
      <c r="J3" s="195"/>
      <c r="K3" s="195"/>
      <c r="L3" s="195">
        <f>L2</f>
        <v>0</v>
      </c>
      <c r="M3" s="190"/>
      <c r="N3" s="96"/>
      <c r="O3" s="96"/>
      <c r="P3" s="96"/>
      <c r="Q3" s="96"/>
      <c r="R3" s="99">
        <f t="shared" si="0"/>
        <v>0</v>
      </c>
      <c r="S3" s="100"/>
      <c r="U3" s="290" t="s">
        <v>91</v>
      </c>
      <c r="V3" s="291"/>
      <c r="W3" s="292" t="s">
        <v>95</v>
      </c>
      <c r="X3" s="292"/>
      <c r="Y3" s="293"/>
      <c r="AA3" s="7"/>
    </row>
    <row r="4" spans="1:27" ht="21.75" customHeight="1">
      <c r="A4" s="130" t="e">
        <f>A2</f>
        <v>#N/A</v>
      </c>
      <c r="B4" s="18">
        <v>1.3</v>
      </c>
      <c r="C4" s="131" t="s">
        <v>13</v>
      </c>
      <c r="D4" s="193"/>
      <c r="E4" s="97"/>
      <c r="F4" s="98"/>
      <c r="G4" s="96"/>
      <c r="H4" s="96"/>
      <c r="I4" s="195"/>
      <c r="J4" s="195"/>
      <c r="K4" s="195"/>
      <c r="L4" s="195">
        <f>L2</f>
        <v>0</v>
      </c>
      <c r="M4" s="190"/>
      <c r="N4" s="212"/>
      <c r="O4" s="96"/>
      <c r="P4" s="96"/>
      <c r="Q4" s="96"/>
      <c r="R4" s="99">
        <f t="shared" si="0"/>
        <v>0</v>
      </c>
      <c r="S4" s="100"/>
      <c r="U4" s="294" t="s">
        <v>92</v>
      </c>
      <c r="V4" s="295"/>
      <c r="W4" s="296" t="s">
        <v>90</v>
      </c>
      <c r="X4" s="296"/>
      <c r="Y4" s="297"/>
      <c r="AA4" s="7"/>
    </row>
    <row r="5" spans="1:25" ht="21.75" customHeight="1" thickBot="1">
      <c r="A5" s="132" t="e">
        <f>A2</f>
        <v>#N/A</v>
      </c>
      <c r="B5" s="18">
        <v>1.4</v>
      </c>
      <c r="C5" s="133" t="s">
        <v>13</v>
      </c>
      <c r="D5" s="194"/>
      <c r="E5" s="102"/>
      <c r="F5" s="103"/>
      <c r="G5" s="101"/>
      <c r="H5" s="101"/>
      <c r="I5" s="196"/>
      <c r="J5" s="196"/>
      <c r="K5" s="196"/>
      <c r="L5" s="196">
        <f>L2</f>
        <v>0</v>
      </c>
      <c r="M5" s="191"/>
      <c r="N5" s="101"/>
      <c r="O5" s="96"/>
      <c r="P5" s="101"/>
      <c r="Q5" s="101"/>
      <c r="R5" s="104">
        <f t="shared" si="0"/>
        <v>0</v>
      </c>
      <c r="S5" s="105"/>
      <c r="U5" s="298" t="s">
        <v>93</v>
      </c>
      <c r="V5" s="299"/>
      <c r="W5" s="300" t="s">
        <v>94</v>
      </c>
      <c r="X5" s="300"/>
      <c r="Y5" s="301"/>
    </row>
    <row r="6" spans="1:19" ht="21.75" customHeight="1">
      <c r="A6" s="117" t="e">
        <f>VLOOKUP(C6,$U$15:$W$36,3,TRUE)</f>
        <v>#N/A</v>
      </c>
      <c r="B6" s="18">
        <v>3.1</v>
      </c>
      <c r="C6" s="118"/>
      <c r="D6" s="188"/>
      <c r="E6" s="92"/>
      <c r="F6" s="93"/>
      <c r="G6" s="91"/>
      <c r="H6" s="91"/>
      <c r="I6" s="120"/>
      <c r="J6" s="119"/>
      <c r="K6" s="120">
        <f>J6-I6</f>
        <v>0</v>
      </c>
      <c r="L6" s="120">
        <f>K6+TIME(0,0,(SUM(R6:R9)*$W$39))</f>
        <v>0</v>
      </c>
      <c r="M6" s="115"/>
      <c r="N6" s="91"/>
      <c r="O6" s="91"/>
      <c r="P6" s="91"/>
      <c r="Q6" s="91"/>
      <c r="R6" s="94">
        <f t="shared" si="0"/>
        <v>0</v>
      </c>
      <c r="S6" s="95"/>
    </row>
    <row r="7" spans="1:19" ht="21.75" customHeight="1">
      <c r="A7" s="130" t="e">
        <f>A6</f>
        <v>#N/A</v>
      </c>
      <c r="B7" s="18">
        <v>3.2</v>
      </c>
      <c r="C7" s="131" t="s">
        <v>13</v>
      </c>
      <c r="D7" s="192"/>
      <c r="E7" s="97"/>
      <c r="F7" s="98"/>
      <c r="G7" s="96"/>
      <c r="H7" s="96"/>
      <c r="I7" s="195"/>
      <c r="J7" s="195"/>
      <c r="K7" s="195"/>
      <c r="L7" s="195">
        <f>L6</f>
        <v>0</v>
      </c>
      <c r="M7" s="190"/>
      <c r="N7" s="96"/>
      <c r="O7" s="96"/>
      <c r="P7" s="96"/>
      <c r="Q7" s="96"/>
      <c r="R7" s="99">
        <f t="shared" si="0"/>
        <v>0</v>
      </c>
      <c r="S7" s="100"/>
    </row>
    <row r="8" spans="1:19" ht="21.75" customHeight="1">
      <c r="A8" s="130" t="e">
        <f>A6</f>
        <v>#N/A</v>
      </c>
      <c r="B8" s="18">
        <v>3.3</v>
      </c>
      <c r="C8" s="131" t="s">
        <v>13</v>
      </c>
      <c r="D8" s="193"/>
      <c r="E8" s="97"/>
      <c r="F8" s="98"/>
      <c r="G8" s="96"/>
      <c r="H8" s="96"/>
      <c r="I8" s="195"/>
      <c r="J8" s="195"/>
      <c r="K8" s="195"/>
      <c r="L8" s="195">
        <f>L6</f>
        <v>0</v>
      </c>
      <c r="M8" s="190"/>
      <c r="N8" s="96"/>
      <c r="O8" s="96"/>
      <c r="P8" s="96"/>
      <c r="Q8" s="96"/>
      <c r="R8" s="99">
        <f t="shared" si="0"/>
        <v>0</v>
      </c>
      <c r="S8" s="100"/>
    </row>
    <row r="9" spans="1:19" ht="21.75" customHeight="1" thickBot="1">
      <c r="A9" s="130" t="e">
        <f>A6</f>
        <v>#N/A</v>
      </c>
      <c r="B9" s="18">
        <v>3.4</v>
      </c>
      <c r="C9" s="131" t="s">
        <v>13</v>
      </c>
      <c r="D9" s="192"/>
      <c r="E9" s="213"/>
      <c r="F9" s="214"/>
      <c r="G9" s="215"/>
      <c r="H9" s="215"/>
      <c r="I9" s="195"/>
      <c r="J9" s="195"/>
      <c r="K9" s="195"/>
      <c r="L9" s="195">
        <f>L6</f>
        <v>0</v>
      </c>
      <c r="M9" s="190"/>
      <c r="N9" s="215"/>
      <c r="O9" s="215"/>
      <c r="P9" s="215"/>
      <c r="Q9" s="215"/>
      <c r="R9" s="216">
        <f t="shared" si="0"/>
        <v>0</v>
      </c>
      <c r="S9" s="217"/>
    </row>
    <row r="10" spans="1:19" ht="21.75" customHeight="1">
      <c r="A10" s="117" t="e">
        <f>VLOOKUP(C10,$U$15:$W$36,3,TRUE)</f>
        <v>#N/A</v>
      </c>
      <c r="B10" s="222">
        <v>2.1</v>
      </c>
      <c r="C10" s="118"/>
      <c r="D10" s="188"/>
      <c r="E10" s="92"/>
      <c r="F10" s="93"/>
      <c r="G10" s="91"/>
      <c r="H10" s="91"/>
      <c r="I10" s="120"/>
      <c r="J10" s="119"/>
      <c r="K10" s="120">
        <f>J10-I10</f>
        <v>0</v>
      </c>
      <c r="L10" s="120">
        <f>K10+TIME(0,0,(SUM(R10:R13)*$W$39))</f>
        <v>0</v>
      </c>
      <c r="M10" s="115"/>
      <c r="N10" s="91"/>
      <c r="O10" s="91"/>
      <c r="P10" s="91"/>
      <c r="Q10" s="91"/>
      <c r="R10" s="94">
        <f t="shared" si="0"/>
        <v>0</v>
      </c>
      <c r="S10" s="95"/>
    </row>
    <row r="11" spans="1:19" ht="21.75" customHeight="1">
      <c r="A11" s="130" t="e">
        <f>A10</f>
        <v>#N/A</v>
      </c>
      <c r="B11" s="223">
        <v>2.2</v>
      </c>
      <c r="C11" s="131" t="s">
        <v>13</v>
      </c>
      <c r="D11" s="192"/>
      <c r="E11" s="97"/>
      <c r="F11" s="98"/>
      <c r="G11" s="96"/>
      <c r="H11" s="96"/>
      <c r="I11" s="195"/>
      <c r="J11" s="195"/>
      <c r="K11" s="195"/>
      <c r="L11" s="195">
        <f>L10</f>
        <v>0</v>
      </c>
      <c r="M11" s="190"/>
      <c r="N11" s="96"/>
      <c r="O11" s="96"/>
      <c r="P11" s="96"/>
      <c r="Q11" s="96"/>
      <c r="R11" s="99">
        <f t="shared" si="0"/>
        <v>0</v>
      </c>
      <c r="S11" s="100"/>
    </row>
    <row r="12" spans="1:19" ht="21.75" customHeight="1" thickBot="1">
      <c r="A12" s="130" t="e">
        <f>A10</f>
        <v>#N/A</v>
      </c>
      <c r="B12" s="223">
        <v>2.3</v>
      </c>
      <c r="C12" s="131" t="s">
        <v>13</v>
      </c>
      <c r="D12" s="193"/>
      <c r="E12" s="97"/>
      <c r="F12" s="98"/>
      <c r="G12" s="96"/>
      <c r="H12" s="96"/>
      <c r="I12" s="195"/>
      <c r="J12" s="195"/>
      <c r="K12" s="195"/>
      <c r="L12" s="195">
        <f>L10</f>
        <v>0</v>
      </c>
      <c r="M12" s="190"/>
      <c r="N12" s="96"/>
      <c r="O12" s="96"/>
      <c r="P12" s="96"/>
      <c r="Q12" s="96"/>
      <c r="R12" s="99">
        <f t="shared" si="0"/>
        <v>0</v>
      </c>
      <c r="S12" s="100"/>
    </row>
    <row r="13" spans="1:24" ht="21.75" customHeight="1" thickBot="1">
      <c r="A13" s="132" t="e">
        <f>A10</f>
        <v>#N/A</v>
      </c>
      <c r="B13" s="224">
        <v>2.4</v>
      </c>
      <c r="C13" s="133" t="s">
        <v>13</v>
      </c>
      <c r="D13" s="194"/>
      <c r="E13" s="102"/>
      <c r="F13" s="103"/>
      <c r="G13" s="101"/>
      <c r="H13" s="101"/>
      <c r="I13" s="196"/>
      <c r="J13" s="196"/>
      <c r="K13" s="196"/>
      <c r="L13" s="196">
        <f>L10</f>
        <v>0</v>
      </c>
      <c r="M13" s="191"/>
      <c r="N13" s="101"/>
      <c r="O13" s="101"/>
      <c r="P13" s="101"/>
      <c r="Q13" s="101"/>
      <c r="R13" s="104">
        <f aca="true" t="shared" si="1" ref="R13:R76">N13+O13+P13+Q13</f>
        <v>0</v>
      </c>
      <c r="S13" s="105"/>
      <c r="U13" s="281" t="s">
        <v>11</v>
      </c>
      <c r="V13" s="282"/>
      <c r="W13" s="282"/>
      <c r="X13" s="285" t="s">
        <v>104</v>
      </c>
    </row>
    <row r="14" spans="1:24" ht="21.75" customHeight="1">
      <c r="A14" s="121" t="e">
        <f>VLOOKUP(C14,$U$15:$W$36,3,TRUE)</f>
        <v>#N/A</v>
      </c>
      <c r="B14" s="18">
        <v>25.1</v>
      </c>
      <c r="C14" s="122"/>
      <c r="D14" s="134"/>
      <c r="E14" s="218"/>
      <c r="F14" s="219"/>
      <c r="G14" s="220"/>
      <c r="H14" s="220"/>
      <c r="I14" s="124"/>
      <c r="J14" s="123"/>
      <c r="K14" s="124">
        <f>J14-I14</f>
        <v>0</v>
      </c>
      <c r="L14" s="124">
        <f>K14+TIME(0,0,(SUM(R14:R17)*$W$39))</f>
        <v>0</v>
      </c>
      <c r="M14" s="116"/>
      <c r="N14" s="220"/>
      <c r="O14" s="220"/>
      <c r="P14" s="220"/>
      <c r="Q14" s="220"/>
      <c r="R14" s="94">
        <f>N14+O14+P14+Q14</f>
        <v>0</v>
      </c>
      <c r="S14" s="221"/>
      <c r="U14" s="283"/>
      <c r="V14" s="284"/>
      <c r="W14" s="284"/>
      <c r="X14" s="286"/>
    </row>
    <row r="15" spans="1:24" ht="21.75" customHeight="1">
      <c r="A15" s="130" t="e">
        <f>A14</f>
        <v>#N/A</v>
      </c>
      <c r="B15" s="18">
        <v>25.2</v>
      </c>
      <c r="C15" s="131">
        <v>0</v>
      </c>
      <c r="D15" s="192"/>
      <c r="E15" s="97"/>
      <c r="F15" s="98"/>
      <c r="G15" s="96"/>
      <c r="H15" s="96"/>
      <c r="I15" s="195"/>
      <c r="J15" s="195"/>
      <c r="K15" s="195"/>
      <c r="L15" s="195">
        <f>L14</f>
        <v>0</v>
      </c>
      <c r="M15" s="190"/>
      <c r="N15" s="96"/>
      <c r="O15" s="96"/>
      <c r="P15" s="96"/>
      <c r="Q15" s="96"/>
      <c r="R15" s="99">
        <f>N15+O15+P15+Q15</f>
        <v>0</v>
      </c>
      <c r="S15" s="100"/>
      <c r="U15" s="30" t="s">
        <v>13</v>
      </c>
      <c r="V15" s="19" t="s">
        <v>85</v>
      </c>
      <c r="W15" s="20" t="s">
        <v>106</v>
      </c>
      <c r="X15" s="21">
        <f aca="true" t="shared" si="2" ref="X15:X36">COUNTIF($C$2:$C$149,U15)</f>
        <v>9</v>
      </c>
    </row>
    <row r="16" spans="1:24" ht="21.75" customHeight="1">
      <c r="A16" s="130" t="e">
        <f>A14</f>
        <v>#N/A</v>
      </c>
      <c r="B16" s="18">
        <v>25.3</v>
      </c>
      <c r="C16" s="131">
        <v>0</v>
      </c>
      <c r="D16" s="193"/>
      <c r="E16" s="97"/>
      <c r="F16" s="98"/>
      <c r="G16" s="96"/>
      <c r="H16" s="96"/>
      <c r="I16" s="195"/>
      <c r="J16" s="195"/>
      <c r="K16" s="195"/>
      <c r="L16" s="195">
        <f>L14</f>
        <v>0</v>
      </c>
      <c r="M16" s="190"/>
      <c r="N16" s="96"/>
      <c r="O16" s="96"/>
      <c r="P16" s="96"/>
      <c r="Q16" s="96"/>
      <c r="R16" s="99">
        <f>N16+O16+P16+Q16</f>
        <v>0</v>
      </c>
      <c r="S16" s="100"/>
      <c r="U16" s="30" t="s">
        <v>14</v>
      </c>
      <c r="V16" s="19" t="s">
        <v>86</v>
      </c>
      <c r="W16" s="20" t="s">
        <v>43</v>
      </c>
      <c r="X16" s="21">
        <f t="shared" si="2"/>
        <v>0</v>
      </c>
    </row>
    <row r="17" spans="1:24" ht="21.75" customHeight="1" thickBot="1">
      <c r="A17" s="132" t="e">
        <f>A14</f>
        <v>#N/A</v>
      </c>
      <c r="B17" s="18">
        <v>25.4</v>
      </c>
      <c r="C17" s="133">
        <v>0</v>
      </c>
      <c r="D17" s="194"/>
      <c r="E17" s="102"/>
      <c r="F17" s="103"/>
      <c r="G17" s="101"/>
      <c r="H17" s="101"/>
      <c r="I17" s="196"/>
      <c r="J17" s="196"/>
      <c r="K17" s="196"/>
      <c r="L17" s="196">
        <f>L14</f>
        <v>0</v>
      </c>
      <c r="M17" s="191"/>
      <c r="N17" s="101"/>
      <c r="O17" s="101"/>
      <c r="P17" s="101"/>
      <c r="Q17" s="101"/>
      <c r="R17" s="104">
        <f t="shared" si="1"/>
        <v>0</v>
      </c>
      <c r="S17" s="105"/>
      <c r="U17" s="31" t="s">
        <v>15</v>
      </c>
      <c r="V17" s="15" t="s">
        <v>88</v>
      </c>
      <c r="W17" s="22" t="s">
        <v>27</v>
      </c>
      <c r="X17" s="21">
        <f t="shared" si="2"/>
        <v>0</v>
      </c>
    </row>
    <row r="18" spans="1:24" ht="21.75" customHeight="1">
      <c r="A18" s="117" t="e">
        <f>VLOOKUP(C18,$U$15:$W$36,3,TRUE)</f>
        <v>#N/A</v>
      </c>
      <c r="B18" s="18">
        <v>7.1</v>
      </c>
      <c r="C18" s="118"/>
      <c r="D18" s="188"/>
      <c r="E18" s="92"/>
      <c r="F18" s="93"/>
      <c r="G18" s="91"/>
      <c r="H18" s="91"/>
      <c r="I18" s="120"/>
      <c r="J18" s="119"/>
      <c r="K18" s="120">
        <f>J18-I18</f>
        <v>0</v>
      </c>
      <c r="L18" s="120">
        <f>K18+TIME(0,0,(SUM(R18:R21)*$W$39))</f>
        <v>0</v>
      </c>
      <c r="M18" s="115"/>
      <c r="N18" s="91"/>
      <c r="O18" s="91"/>
      <c r="P18" s="91"/>
      <c r="Q18" s="91"/>
      <c r="R18" s="94">
        <f>N18+O18+P18+Q18</f>
        <v>0</v>
      </c>
      <c r="S18" s="95"/>
      <c r="U18" s="31" t="s">
        <v>16</v>
      </c>
      <c r="V18" s="15" t="s">
        <v>87</v>
      </c>
      <c r="W18" s="22" t="s">
        <v>28</v>
      </c>
      <c r="X18" s="21">
        <f t="shared" si="2"/>
        <v>0</v>
      </c>
    </row>
    <row r="19" spans="1:24" ht="21.75" customHeight="1">
      <c r="A19" s="130" t="e">
        <f>A18</f>
        <v>#N/A</v>
      </c>
      <c r="B19" s="18">
        <v>7.2</v>
      </c>
      <c r="C19" s="131">
        <v>0</v>
      </c>
      <c r="D19" s="192"/>
      <c r="E19" s="97"/>
      <c r="F19" s="98"/>
      <c r="G19" s="96"/>
      <c r="H19" s="96"/>
      <c r="I19" s="195"/>
      <c r="J19" s="195"/>
      <c r="K19" s="195"/>
      <c r="L19" s="195">
        <f>L18</f>
        <v>0</v>
      </c>
      <c r="M19" s="190"/>
      <c r="N19" s="96"/>
      <c r="O19" s="96"/>
      <c r="P19" s="96"/>
      <c r="Q19" s="96"/>
      <c r="R19" s="99">
        <f>N19+O19+P19+Q19</f>
        <v>0</v>
      </c>
      <c r="S19" s="100"/>
      <c r="U19" s="31" t="s">
        <v>17</v>
      </c>
      <c r="V19" s="15" t="s">
        <v>46</v>
      </c>
      <c r="W19" s="22" t="s">
        <v>32</v>
      </c>
      <c r="X19" s="21">
        <f t="shared" si="2"/>
        <v>0</v>
      </c>
    </row>
    <row r="20" spans="1:24" ht="21.75" customHeight="1">
      <c r="A20" s="130" t="e">
        <f>A18</f>
        <v>#N/A</v>
      </c>
      <c r="B20" s="18">
        <v>7.3</v>
      </c>
      <c r="C20" s="131">
        <v>0</v>
      </c>
      <c r="D20" s="193"/>
      <c r="E20" s="97"/>
      <c r="F20" s="98"/>
      <c r="G20" s="96"/>
      <c r="H20" s="96"/>
      <c r="I20" s="195"/>
      <c r="J20" s="195"/>
      <c r="K20" s="195"/>
      <c r="L20" s="195">
        <f>L18</f>
        <v>0</v>
      </c>
      <c r="M20" s="190"/>
      <c r="N20" s="96"/>
      <c r="O20" s="96"/>
      <c r="P20" s="96"/>
      <c r="Q20" s="96"/>
      <c r="R20" s="99">
        <f>N20+O20+P20+Q20</f>
        <v>0</v>
      </c>
      <c r="S20" s="100"/>
      <c r="U20" s="31" t="s">
        <v>18</v>
      </c>
      <c r="V20" s="15" t="s">
        <v>45</v>
      </c>
      <c r="W20" s="22" t="s">
        <v>33</v>
      </c>
      <c r="X20" s="21">
        <f t="shared" si="2"/>
        <v>0</v>
      </c>
    </row>
    <row r="21" spans="1:24" ht="21.75" customHeight="1" thickBot="1">
      <c r="A21" s="132" t="e">
        <f>A18</f>
        <v>#N/A</v>
      </c>
      <c r="B21" s="18">
        <v>7.4</v>
      </c>
      <c r="C21" s="133">
        <v>0</v>
      </c>
      <c r="D21" s="194"/>
      <c r="E21" s="102"/>
      <c r="F21" s="103"/>
      <c r="G21" s="101"/>
      <c r="H21" s="101"/>
      <c r="I21" s="196"/>
      <c r="J21" s="196"/>
      <c r="K21" s="196"/>
      <c r="L21" s="196">
        <f>L18</f>
        <v>0</v>
      </c>
      <c r="M21" s="191"/>
      <c r="N21" s="101"/>
      <c r="O21" s="101"/>
      <c r="P21" s="101"/>
      <c r="Q21" s="101"/>
      <c r="R21" s="104">
        <f t="shared" si="1"/>
        <v>0</v>
      </c>
      <c r="S21" s="105"/>
      <c r="U21" s="31" t="s">
        <v>19</v>
      </c>
      <c r="V21" s="15" t="s">
        <v>83</v>
      </c>
      <c r="W21" s="22" t="s">
        <v>34</v>
      </c>
      <c r="X21" s="21">
        <f t="shared" si="2"/>
        <v>0</v>
      </c>
    </row>
    <row r="22" spans="1:24" ht="21.75" customHeight="1">
      <c r="A22" s="117" t="e">
        <f>VLOOKUP(C22,$U$15:$W$36,3,TRUE)</f>
        <v>#N/A</v>
      </c>
      <c r="B22" s="18">
        <v>31.1</v>
      </c>
      <c r="C22" s="118"/>
      <c r="D22" s="188"/>
      <c r="E22" s="92"/>
      <c r="F22" s="93"/>
      <c r="G22" s="91"/>
      <c r="H22" s="91"/>
      <c r="I22" s="120"/>
      <c r="J22" s="119"/>
      <c r="K22" s="120">
        <f>J22-I22</f>
        <v>0</v>
      </c>
      <c r="L22" s="120">
        <f>K22+TIME(0,0,(SUM(R22:R25)*$W$39))</f>
        <v>0</v>
      </c>
      <c r="M22" s="115"/>
      <c r="N22" s="91"/>
      <c r="O22" s="91"/>
      <c r="P22" s="91"/>
      <c r="Q22" s="91"/>
      <c r="R22" s="94">
        <f t="shared" si="1"/>
        <v>0</v>
      </c>
      <c r="S22" s="95"/>
      <c r="U22" s="31" t="s">
        <v>20</v>
      </c>
      <c r="V22" s="15" t="s">
        <v>84</v>
      </c>
      <c r="W22" s="23" t="s">
        <v>35</v>
      </c>
      <c r="X22" s="21">
        <f t="shared" si="2"/>
        <v>0</v>
      </c>
    </row>
    <row r="23" spans="1:24" ht="21.75" customHeight="1">
      <c r="A23" s="130" t="e">
        <f>A22</f>
        <v>#N/A</v>
      </c>
      <c r="B23" s="18">
        <v>31.2</v>
      </c>
      <c r="C23" s="131">
        <v>0</v>
      </c>
      <c r="D23" s="192"/>
      <c r="E23" s="97"/>
      <c r="F23" s="98"/>
      <c r="G23" s="96"/>
      <c r="H23" s="96"/>
      <c r="I23" s="195"/>
      <c r="J23" s="195"/>
      <c r="K23" s="195"/>
      <c r="L23" s="195">
        <f>L22</f>
        <v>0</v>
      </c>
      <c r="M23" s="190"/>
      <c r="N23" s="96"/>
      <c r="O23" s="96"/>
      <c r="P23" s="96"/>
      <c r="Q23" s="96"/>
      <c r="R23" s="99">
        <f t="shared" si="1"/>
        <v>0</v>
      </c>
      <c r="S23" s="100"/>
      <c r="U23" s="31" t="s">
        <v>21</v>
      </c>
      <c r="V23" s="15" t="s">
        <v>159</v>
      </c>
      <c r="W23" s="23" t="s">
        <v>165</v>
      </c>
      <c r="X23" s="21">
        <f t="shared" si="2"/>
        <v>0</v>
      </c>
    </row>
    <row r="24" spans="1:24" ht="21.75" customHeight="1">
      <c r="A24" s="130" t="e">
        <f>A22</f>
        <v>#N/A</v>
      </c>
      <c r="B24" s="18">
        <v>31.3</v>
      </c>
      <c r="C24" s="131">
        <v>0</v>
      </c>
      <c r="D24" s="193"/>
      <c r="E24" s="97"/>
      <c r="F24" s="98"/>
      <c r="G24" s="96"/>
      <c r="H24" s="96"/>
      <c r="I24" s="195"/>
      <c r="J24" s="195"/>
      <c r="K24" s="195"/>
      <c r="L24" s="195">
        <f>L22</f>
        <v>0</v>
      </c>
      <c r="M24" s="190"/>
      <c r="N24" s="96"/>
      <c r="O24" s="96"/>
      <c r="P24" s="96"/>
      <c r="Q24" s="96"/>
      <c r="R24" s="99">
        <f t="shared" si="1"/>
        <v>0</v>
      </c>
      <c r="S24" s="100"/>
      <c r="U24" s="31" t="s">
        <v>22</v>
      </c>
      <c r="V24" s="47" t="s">
        <v>160</v>
      </c>
      <c r="W24" s="23" t="s">
        <v>166</v>
      </c>
      <c r="X24" s="21">
        <f t="shared" si="2"/>
        <v>0</v>
      </c>
    </row>
    <row r="25" spans="1:24" ht="21.75" customHeight="1" thickBot="1">
      <c r="A25" s="132" t="e">
        <f>A22</f>
        <v>#N/A</v>
      </c>
      <c r="B25" s="18">
        <v>31.4</v>
      </c>
      <c r="C25" s="133">
        <v>0</v>
      </c>
      <c r="D25" s="194"/>
      <c r="E25" s="102"/>
      <c r="F25" s="103"/>
      <c r="G25" s="101"/>
      <c r="H25" s="101"/>
      <c r="I25" s="196"/>
      <c r="J25" s="196"/>
      <c r="K25" s="196"/>
      <c r="L25" s="196">
        <f>L22</f>
        <v>0</v>
      </c>
      <c r="M25" s="191"/>
      <c r="N25" s="101"/>
      <c r="O25" s="101"/>
      <c r="P25" s="101"/>
      <c r="Q25" s="101"/>
      <c r="R25" s="104">
        <f t="shared" si="1"/>
        <v>0</v>
      </c>
      <c r="S25" s="105"/>
      <c r="U25" s="31" t="s">
        <v>23</v>
      </c>
      <c r="V25" s="15" t="s">
        <v>161</v>
      </c>
      <c r="W25" s="23" t="s">
        <v>164</v>
      </c>
      <c r="X25" s="21">
        <f t="shared" si="2"/>
        <v>0</v>
      </c>
    </row>
    <row r="26" spans="1:24" ht="21.75" customHeight="1">
      <c r="A26" s="117" t="e">
        <f>VLOOKUP(C26,$U$15:$W$36,3,TRUE)</f>
        <v>#N/A</v>
      </c>
      <c r="B26" s="18">
        <v>26.1</v>
      </c>
      <c r="C26" s="118"/>
      <c r="D26" s="188"/>
      <c r="E26" s="92"/>
      <c r="F26" s="93"/>
      <c r="G26" s="91"/>
      <c r="H26" s="91"/>
      <c r="I26" s="120"/>
      <c r="J26" s="119"/>
      <c r="K26" s="120">
        <f>J26-I26</f>
        <v>0</v>
      </c>
      <c r="L26" s="120">
        <f>K26+TIME(0,0,(SUM(R26:R29)*$W$39))</f>
        <v>0</v>
      </c>
      <c r="M26" s="115"/>
      <c r="N26" s="91"/>
      <c r="O26" s="91"/>
      <c r="P26" s="91"/>
      <c r="Q26" s="91"/>
      <c r="R26" s="94">
        <f t="shared" si="1"/>
        <v>0</v>
      </c>
      <c r="S26" s="95"/>
      <c r="U26" s="31" t="s">
        <v>24</v>
      </c>
      <c r="V26" s="47" t="s">
        <v>162</v>
      </c>
      <c r="W26" s="23" t="s">
        <v>163</v>
      </c>
      <c r="X26" s="21">
        <f t="shared" si="2"/>
        <v>0</v>
      </c>
    </row>
    <row r="27" spans="1:24" ht="21.75" customHeight="1">
      <c r="A27" s="130" t="e">
        <f>A26</f>
        <v>#N/A</v>
      </c>
      <c r="B27" s="18">
        <v>26.2</v>
      </c>
      <c r="C27" s="131">
        <v>0</v>
      </c>
      <c r="D27" s="192"/>
      <c r="E27" s="97"/>
      <c r="F27" s="98"/>
      <c r="G27" s="96"/>
      <c r="H27" s="96"/>
      <c r="I27" s="195"/>
      <c r="J27" s="195"/>
      <c r="K27" s="195"/>
      <c r="L27" s="195">
        <f>L26</f>
        <v>0</v>
      </c>
      <c r="M27" s="190"/>
      <c r="N27" s="96"/>
      <c r="O27" s="96"/>
      <c r="P27" s="96"/>
      <c r="Q27" s="96"/>
      <c r="R27" s="99">
        <f t="shared" si="1"/>
        <v>0</v>
      </c>
      <c r="S27" s="100"/>
      <c r="U27" s="31" t="s">
        <v>10</v>
      </c>
      <c r="V27" s="15" t="s">
        <v>65</v>
      </c>
      <c r="W27" s="22" t="s">
        <v>29</v>
      </c>
      <c r="X27" s="21">
        <f t="shared" si="2"/>
        <v>0</v>
      </c>
    </row>
    <row r="28" spans="1:24" ht="21.75" customHeight="1">
      <c r="A28" s="130" t="e">
        <f>A26</f>
        <v>#N/A</v>
      </c>
      <c r="B28" s="18">
        <v>26.3</v>
      </c>
      <c r="C28" s="131">
        <v>0</v>
      </c>
      <c r="D28" s="193"/>
      <c r="E28" s="97"/>
      <c r="F28" s="98"/>
      <c r="G28" s="96"/>
      <c r="H28" s="96"/>
      <c r="I28" s="195"/>
      <c r="J28" s="195"/>
      <c r="K28" s="195"/>
      <c r="L28" s="195">
        <f>L26</f>
        <v>0</v>
      </c>
      <c r="M28" s="190"/>
      <c r="N28" s="96"/>
      <c r="O28" s="96"/>
      <c r="P28" s="96"/>
      <c r="Q28" s="96"/>
      <c r="R28" s="99">
        <f t="shared" si="1"/>
        <v>0</v>
      </c>
      <c r="S28" s="100"/>
      <c r="U28" s="31" t="s">
        <v>36</v>
      </c>
      <c r="V28" s="15" t="s">
        <v>66</v>
      </c>
      <c r="W28" s="22" t="s">
        <v>30</v>
      </c>
      <c r="X28" s="21">
        <f t="shared" si="2"/>
        <v>0</v>
      </c>
    </row>
    <row r="29" spans="1:24" ht="21.75" customHeight="1" thickBot="1">
      <c r="A29" s="132" t="e">
        <f>A26</f>
        <v>#N/A</v>
      </c>
      <c r="B29" s="18">
        <v>26.4</v>
      </c>
      <c r="C29" s="133">
        <v>0</v>
      </c>
      <c r="D29" s="194"/>
      <c r="E29" s="102"/>
      <c r="F29" s="103"/>
      <c r="G29" s="101"/>
      <c r="H29" s="101"/>
      <c r="I29" s="196"/>
      <c r="J29" s="196"/>
      <c r="K29" s="196"/>
      <c r="L29" s="196">
        <f>L26</f>
        <v>0</v>
      </c>
      <c r="M29" s="191"/>
      <c r="N29" s="101"/>
      <c r="O29" s="101"/>
      <c r="P29" s="101"/>
      <c r="Q29" s="101"/>
      <c r="R29" s="104">
        <f t="shared" si="1"/>
        <v>0</v>
      </c>
      <c r="S29" s="105"/>
      <c r="U29" s="31" t="s">
        <v>25</v>
      </c>
      <c r="V29" s="15" t="s">
        <v>68</v>
      </c>
      <c r="W29" s="22" t="s">
        <v>67</v>
      </c>
      <c r="X29" s="21">
        <f t="shared" si="2"/>
        <v>0</v>
      </c>
    </row>
    <row r="30" spans="1:24" ht="21.75" customHeight="1">
      <c r="A30" s="117" t="e">
        <f>VLOOKUP(C30,$U$15:$W$36,3,TRUE)</f>
        <v>#N/A</v>
      </c>
      <c r="B30" s="18">
        <v>11.1</v>
      </c>
      <c r="C30" s="118"/>
      <c r="D30" s="188"/>
      <c r="E30" s="92"/>
      <c r="F30" s="93"/>
      <c r="G30" s="91"/>
      <c r="H30" s="91"/>
      <c r="I30" s="120"/>
      <c r="J30" s="119"/>
      <c r="K30" s="120">
        <f>J30-I30</f>
        <v>0</v>
      </c>
      <c r="L30" s="120">
        <f>K30+TIME(0,0,(SUM(R30:R33)*$W$39))</f>
        <v>0</v>
      </c>
      <c r="M30" s="115"/>
      <c r="N30" s="91"/>
      <c r="O30" s="91"/>
      <c r="P30" s="91"/>
      <c r="Q30" s="91"/>
      <c r="R30" s="94">
        <f t="shared" si="1"/>
        <v>0</v>
      </c>
      <c r="S30" s="95"/>
      <c r="U30" s="31" t="s">
        <v>6</v>
      </c>
      <c r="V30" s="15" t="s">
        <v>69</v>
      </c>
      <c r="W30" s="22" t="s">
        <v>70</v>
      </c>
      <c r="X30" s="21">
        <f t="shared" si="2"/>
        <v>0</v>
      </c>
    </row>
    <row r="31" spans="1:24" ht="21.75" customHeight="1">
      <c r="A31" s="130" t="e">
        <f>A30</f>
        <v>#N/A</v>
      </c>
      <c r="B31" s="18">
        <v>11.2</v>
      </c>
      <c r="C31" s="131">
        <v>0</v>
      </c>
      <c r="D31" s="192"/>
      <c r="E31" s="97"/>
      <c r="F31" s="98"/>
      <c r="G31" s="96"/>
      <c r="H31" s="96"/>
      <c r="I31" s="195"/>
      <c r="J31" s="195"/>
      <c r="K31" s="195"/>
      <c r="L31" s="195">
        <f>L30</f>
        <v>0</v>
      </c>
      <c r="M31" s="190"/>
      <c r="N31" s="96"/>
      <c r="O31" s="96"/>
      <c r="P31" s="96"/>
      <c r="Q31" s="96"/>
      <c r="R31" s="99">
        <f t="shared" si="1"/>
        <v>0</v>
      </c>
      <c r="S31" s="100"/>
      <c r="U31" s="30" t="s">
        <v>37</v>
      </c>
      <c r="V31" s="15" t="s">
        <v>71</v>
      </c>
      <c r="W31" s="22" t="s">
        <v>72</v>
      </c>
      <c r="X31" s="21">
        <f t="shared" si="2"/>
        <v>0</v>
      </c>
    </row>
    <row r="32" spans="1:24" ht="21.75" customHeight="1">
      <c r="A32" s="130" t="e">
        <f>A30</f>
        <v>#N/A</v>
      </c>
      <c r="B32" s="18">
        <v>11.3</v>
      </c>
      <c r="C32" s="131">
        <v>0</v>
      </c>
      <c r="D32" s="193"/>
      <c r="E32" s="97"/>
      <c r="F32" s="98"/>
      <c r="G32" s="96"/>
      <c r="H32" s="96"/>
      <c r="I32" s="195"/>
      <c r="J32" s="195"/>
      <c r="K32" s="195"/>
      <c r="L32" s="195">
        <f>L30</f>
        <v>0</v>
      </c>
      <c r="M32" s="190"/>
      <c r="N32" s="96"/>
      <c r="O32" s="96"/>
      <c r="P32" s="96"/>
      <c r="Q32" s="96"/>
      <c r="R32" s="99">
        <f t="shared" si="1"/>
        <v>0</v>
      </c>
      <c r="S32" s="100"/>
      <c r="U32" s="30" t="s">
        <v>38</v>
      </c>
      <c r="V32" s="15" t="s">
        <v>73</v>
      </c>
      <c r="W32" s="22" t="s">
        <v>74</v>
      </c>
      <c r="X32" s="21">
        <f t="shared" si="2"/>
        <v>0</v>
      </c>
    </row>
    <row r="33" spans="1:24" ht="21.75" customHeight="1" thickBot="1">
      <c r="A33" s="132" t="e">
        <f>A30</f>
        <v>#N/A</v>
      </c>
      <c r="B33" s="18">
        <v>11.4</v>
      </c>
      <c r="C33" s="133">
        <v>0</v>
      </c>
      <c r="D33" s="194"/>
      <c r="E33" s="102"/>
      <c r="F33" s="103"/>
      <c r="G33" s="101"/>
      <c r="H33" s="101"/>
      <c r="I33" s="196"/>
      <c r="J33" s="196"/>
      <c r="K33" s="196"/>
      <c r="L33" s="196">
        <f>L30</f>
        <v>0</v>
      </c>
      <c r="M33" s="191"/>
      <c r="N33" s="101"/>
      <c r="O33" s="101"/>
      <c r="P33" s="101"/>
      <c r="Q33" s="101"/>
      <c r="R33" s="104">
        <f t="shared" si="1"/>
        <v>0</v>
      </c>
      <c r="S33" s="105"/>
      <c r="U33" s="31" t="s">
        <v>7</v>
      </c>
      <c r="V33" s="78" t="s">
        <v>113</v>
      </c>
      <c r="W33" s="79" t="s">
        <v>114</v>
      </c>
      <c r="X33" s="21">
        <f t="shared" si="2"/>
        <v>0</v>
      </c>
    </row>
    <row r="34" spans="1:24" ht="21.75" customHeight="1">
      <c r="A34" s="117" t="e">
        <f>VLOOKUP(C34,$U$15:$W$36,3,TRUE)</f>
        <v>#N/A</v>
      </c>
      <c r="B34" s="18">
        <v>28.1</v>
      </c>
      <c r="C34" s="118"/>
      <c r="D34" s="188"/>
      <c r="E34" s="92"/>
      <c r="F34" s="93"/>
      <c r="G34" s="91"/>
      <c r="H34" s="91"/>
      <c r="I34" s="120"/>
      <c r="J34" s="119"/>
      <c r="K34" s="120">
        <f>J34-I34</f>
        <v>0</v>
      </c>
      <c r="L34" s="120">
        <f>K34+TIME(0,0,(SUM(R34:R37)*$W$39))</f>
        <v>0</v>
      </c>
      <c r="M34" s="115"/>
      <c r="N34" s="91"/>
      <c r="O34" s="91"/>
      <c r="P34" s="91"/>
      <c r="Q34" s="91"/>
      <c r="R34" s="94">
        <f t="shared" si="1"/>
        <v>0</v>
      </c>
      <c r="S34" s="95"/>
      <c r="U34" s="31" t="s">
        <v>8</v>
      </c>
      <c r="V34" s="80" t="s">
        <v>115</v>
      </c>
      <c r="W34" s="79" t="s">
        <v>116</v>
      </c>
      <c r="X34" s="21">
        <f t="shared" si="2"/>
        <v>0</v>
      </c>
    </row>
    <row r="35" spans="1:24" ht="21.75" customHeight="1">
      <c r="A35" s="130" t="e">
        <f>A34</f>
        <v>#N/A</v>
      </c>
      <c r="B35" s="18">
        <v>28.2</v>
      </c>
      <c r="C35" s="131">
        <v>0</v>
      </c>
      <c r="D35" s="192"/>
      <c r="E35" s="97"/>
      <c r="F35" s="98"/>
      <c r="G35" s="96"/>
      <c r="H35" s="96"/>
      <c r="I35" s="195"/>
      <c r="J35" s="195"/>
      <c r="K35" s="195"/>
      <c r="L35" s="195">
        <f>L34</f>
        <v>0</v>
      </c>
      <c r="M35" s="190"/>
      <c r="N35" s="96"/>
      <c r="O35" s="96"/>
      <c r="P35" s="96"/>
      <c r="Q35" s="96"/>
      <c r="R35" s="99">
        <f t="shared" si="1"/>
        <v>0</v>
      </c>
      <c r="S35" s="100"/>
      <c r="U35" s="31" t="s">
        <v>63</v>
      </c>
      <c r="V35" s="78" t="s">
        <v>117</v>
      </c>
      <c r="W35" s="79" t="s">
        <v>118</v>
      </c>
      <c r="X35" s="21">
        <f t="shared" si="2"/>
        <v>0</v>
      </c>
    </row>
    <row r="36" spans="1:24" ht="21.75" customHeight="1" thickBot="1">
      <c r="A36" s="130" t="e">
        <f>A34</f>
        <v>#N/A</v>
      </c>
      <c r="B36" s="18">
        <v>28.3</v>
      </c>
      <c r="C36" s="131">
        <v>0</v>
      </c>
      <c r="D36" s="193"/>
      <c r="E36" s="97"/>
      <c r="F36" s="98"/>
      <c r="G36" s="96"/>
      <c r="H36" s="96"/>
      <c r="I36" s="195"/>
      <c r="J36" s="195"/>
      <c r="K36" s="195"/>
      <c r="L36" s="195">
        <f>L34</f>
        <v>0</v>
      </c>
      <c r="M36" s="190"/>
      <c r="N36" s="96"/>
      <c r="O36" s="96"/>
      <c r="P36" s="96"/>
      <c r="Q36" s="96"/>
      <c r="R36" s="99">
        <f t="shared" si="1"/>
        <v>0</v>
      </c>
      <c r="S36" s="100"/>
      <c r="U36" s="48" t="s">
        <v>64</v>
      </c>
      <c r="V36" s="81" t="s">
        <v>119</v>
      </c>
      <c r="W36" s="82" t="s">
        <v>120</v>
      </c>
      <c r="X36" s="49">
        <f t="shared" si="2"/>
        <v>0</v>
      </c>
    </row>
    <row r="37" spans="1:24" ht="21.75" customHeight="1" thickBot="1">
      <c r="A37" s="132" t="e">
        <f>A34</f>
        <v>#N/A</v>
      </c>
      <c r="B37" s="18">
        <v>28.4</v>
      </c>
      <c r="C37" s="133">
        <v>0</v>
      </c>
      <c r="D37" s="194"/>
      <c r="E37" s="102"/>
      <c r="F37" s="103"/>
      <c r="G37" s="101"/>
      <c r="H37" s="101"/>
      <c r="I37" s="196"/>
      <c r="J37" s="196"/>
      <c r="K37" s="196"/>
      <c r="L37" s="196">
        <f>L34</f>
        <v>0</v>
      </c>
      <c r="M37" s="191"/>
      <c r="N37" s="101"/>
      <c r="O37" s="101"/>
      <c r="P37" s="101"/>
      <c r="Q37" s="101"/>
      <c r="R37" s="104">
        <f t="shared" si="1"/>
        <v>0</v>
      </c>
      <c r="S37" s="105"/>
      <c r="U37" s="18"/>
      <c r="V37" s="14"/>
      <c r="W37" s="24" t="s">
        <v>105</v>
      </c>
      <c r="X37" s="25">
        <f>SUM(X15:X36)</f>
        <v>9</v>
      </c>
    </row>
    <row r="38" spans="1:19" ht="21.75" customHeight="1" thickBot="1">
      <c r="A38" s="117" t="e">
        <f>VLOOKUP(C38,$U$15:$W$36,3,TRUE)</f>
        <v>#N/A</v>
      </c>
      <c r="B38" s="18">
        <v>24.1</v>
      </c>
      <c r="C38" s="118"/>
      <c r="D38" s="188"/>
      <c r="E38" s="92"/>
      <c r="F38" s="93"/>
      <c r="G38" s="91"/>
      <c r="H38" s="91"/>
      <c r="I38" s="120"/>
      <c r="J38" s="119"/>
      <c r="K38" s="120">
        <f>J38-I38</f>
        <v>0</v>
      </c>
      <c r="L38" s="120">
        <f>K38+TIME(0,0,(SUM(R38:R41)*$W$39))</f>
        <v>0</v>
      </c>
      <c r="M38" s="115"/>
      <c r="N38" s="91"/>
      <c r="O38" s="91"/>
      <c r="P38" s="91"/>
      <c r="Q38" s="91"/>
      <c r="R38" s="94">
        <f t="shared" si="1"/>
        <v>0</v>
      </c>
      <c r="S38" s="95"/>
    </row>
    <row r="39" spans="1:24" ht="21.75" customHeight="1" thickBot="1">
      <c r="A39" s="130" t="e">
        <f>A38</f>
        <v>#N/A</v>
      </c>
      <c r="B39" s="18">
        <v>24.2</v>
      </c>
      <c r="C39" s="131">
        <v>0</v>
      </c>
      <c r="D39" s="192"/>
      <c r="E39" s="97"/>
      <c r="F39" s="98"/>
      <c r="G39" s="96"/>
      <c r="H39" s="96"/>
      <c r="I39" s="195"/>
      <c r="J39" s="195"/>
      <c r="K39" s="195"/>
      <c r="L39" s="195">
        <f>L38</f>
        <v>0</v>
      </c>
      <c r="M39" s="190"/>
      <c r="N39" s="96"/>
      <c r="O39" s="96"/>
      <c r="P39" s="96"/>
      <c r="Q39" s="96"/>
      <c r="R39" s="99">
        <f t="shared" si="1"/>
        <v>0</v>
      </c>
      <c r="S39" s="100"/>
      <c r="U39" s="287" t="s">
        <v>205</v>
      </c>
      <c r="V39" s="288"/>
      <c r="W39" s="32">
        <v>0</v>
      </c>
      <c r="X39" s="14"/>
    </row>
    <row r="40" spans="1:19" ht="21.75" customHeight="1">
      <c r="A40" s="130" t="e">
        <f>A38</f>
        <v>#N/A</v>
      </c>
      <c r="B40" s="18">
        <v>24.3</v>
      </c>
      <c r="C40" s="131">
        <v>0</v>
      </c>
      <c r="D40" s="193"/>
      <c r="E40" s="97"/>
      <c r="F40" s="98"/>
      <c r="G40" s="96"/>
      <c r="H40" s="96"/>
      <c r="I40" s="195"/>
      <c r="J40" s="195"/>
      <c r="K40" s="195"/>
      <c r="L40" s="195">
        <f>L38</f>
        <v>0</v>
      </c>
      <c r="M40" s="190"/>
      <c r="N40" s="96"/>
      <c r="O40" s="96"/>
      <c r="P40" s="96"/>
      <c r="Q40" s="96"/>
      <c r="R40" s="99">
        <f t="shared" si="1"/>
        <v>0</v>
      </c>
      <c r="S40" s="100"/>
    </row>
    <row r="41" spans="1:26" ht="21.75" customHeight="1" thickBot="1">
      <c r="A41" s="132" t="e">
        <f>A38</f>
        <v>#N/A</v>
      </c>
      <c r="B41" s="18">
        <v>24.4</v>
      </c>
      <c r="C41" s="133">
        <v>0</v>
      </c>
      <c r="D41" s="194"/>
      <c r="E41" s="102"/>
      <c r="F41" s="103"/>
      <c r="G41" s="101"/>
      <c r="H41" s="101"/>
      <c r="I41" s="196"/>
      <c r="J41" s="196"/>
      <c r="K41" s="196"/>
      <c r="L41" s="196">
        <f>L38</f>
        <v>0</v>
      </c>
      <c r="M41" s="191"/>
      <c r="N41" s="101"/>
      <c r="O41" s="101"/>
      <c r="P41" s="101"/>
      <c r="Q41" s="101"/>
      <c r="R41" s="104">
        <f t="shared" si="1"/>
        <v>0</v>
      </c>
      <c r="S41" s="105"/>
      <c r="U41" s="289" t="s">
        <v>75</v>
      </c>
      <c r="V41" s="289"/>
      <c r="W41" s="289"/>
      <c r="X41" s="289"/>
      <c r="Y41" s="289"/>
      <c r="Z41" s="289"/>
    </row>
    <row r="42" spans="1:19" ht="21.75" customHeight="1">
      <c r="A42" s="117" t="e">
        <f>VLOOKUP(C42,$U$15:$W$36,3,TRUE)</f>
        <v>#N/A</v>
      </c>
      <c r="B42" s="18">
        <v>5.1</v>
      </c>
      <c r="C42" s="118"/>
      <c r="D42" s="188"/>
      <c r="E42" s="92"/>
      <c r="F42" s="93"/>
      <c r="G42" s="91"/>
      <c r="H42" s="91"/>
      <c r="I42" s="120"/>
      <c r="J42" s="119"/>
      <c r="K42" s="120">
        <f>J42-I42</f>
        <v>0</v>
      </c>
      <c r="L42" s="120">
        <f>K42+TIME(0,0,(SUM(R42:R45)*$W$39))</f>
        <v>0</v>
      </c>
      <c r="M42" s="115"/>
      <c r="N42" s="91"/>
      <c r="O42" s="91"/>
      <c r="P42" s="91"/>
      <c r="Q42" s="91"/>
      <c r="R42" s="94">
        <f t="shared" si="1"/>
        <v>0</v>
      </c>
      <c r="S42" s="95"/>
    </row>
    <row r="43" spans="1:19" ht="21.75" customHeight="1">
      <c r="A43" s="130" t="e">
        <f>A42</f>
        <v>#N/A</v>
      </c>
      <c r="B43" s="18">
        <v>5.2</v>
      </c>
      <c r="C43" s="131">
        <v>0</v>
      </c>
      <c r="D43" s="192"/>
      <c r="E43" s="97"/>
      <c r="F43" s="98"/>
      <c r="G43" s="96"/>
      <c r="H43" s="96"/>
      <c r="I43" s="195"/>
      <c r="J43" s="195"/>
      <c r="K43" s="195"/>
      <c r="L43" s="195">
        <f>L42</f>
        <v>0</v>
      </c>
      <c r="M43" s="190"/>
      <c r="N43" s="96"/>
      <c r="O43" s="96"/>
      <c r="P43" s="96"/>
      <c r="Q43" s="96"/>
      <c r="R43" s="99">
        <f t="shared" si="1"/>
        <v>0</v>
      </c>
      <c r="S43" s="100"/>
    </row>
    <row r="44" spans="1:19" ht="21.75" customHeight="1">
      <c r="A44" s="130" t="e">
        <f>A42</f>
        <v>#N/A</v>
      </c>
      <c r="B44" s="18">
        <v>5.3</v>
      </c>
      <c r="C44" s="131">
        <v>0</v>
      </c>
      <c r="D44" s="193"/>
      <c r="E44" s="97"/>
      <c r="F44" s="98"/>
      <c r="G44" s="96"/>
      <c r="H44" s="96"/>
      <c r="I44" s="195"/>
      <c r="J44" s="195"/>
      <c r="K44" s="195"/>
      <c r="L44" s="195">
        <f>L42</f>
        <v>0</v>
      </c>
      <c r="M44" s="190"/>
      <c r="N44" s="96"/>
      <c r="O44" s="96"/>
      <c r="P44" s="96"/>
      <c r="Q44" s="96"/>
      <c r="R44" s="99">
        <f t="shared" si="1"/>
        <v>0</v>
      </c>
      <c r="S44" s="100"/>
    </row>
    <row r="45" spans="1:19" ht="21.75" customHeight="1" thickBot="1">
      <c r="A45" s="132" t="e">
        <f>A42</f>
        <v>#N/A</v>
      </c>
      <c r="B45" s="18">
        <v>5.4</v>
      </c>
      <c r="C45" s="133">
        <v>0</v>
      </c>
      <c r="D45" s="194"/>
      <c r="E45" s="102"/>
      <c r="F45" s="103"/>
      <c r="G45" s="101"/>
      <c r="H45" s="101"/>
      <c r="I45" s="196"/>
      <c r="J45" s="196"/>
      <c r="K45" s="196"/>
      <c r="L45" s="196">
        <f>L42</f>
        <v>0</v>
      </c>
      <c r="M45" s="191"/>
      <c r="N45" s="101"/>
      <c r="O45" s="101"/>
      <c r="P45" s="101"/>
      <c r="Q45" s="101"/>
      <c r="R45" s="104">
        <f t="shared" si="1"/>
        <v>0</v>
      </c>
      <c r="S45" s="105"/>
    </row>
    <row r="46" spans="1:19" ht="21.75" customHeight="1">
      <c r="A46" s="117" t="e">
        <f>VLOOKUP(C46,$U$15:$W$36,3,TRUE)</f>
        <v>#N/A</v>
      </c>
      <c r="B46" s="18">
        <v>33.1</v>
      </c>
      <c r="C46" s="118"/>
      <c r="D46" s="188"/>
      <c r="E46" s="92"/>
      <c r="F46" s="93"/>
      <c r="G46" s="91"/>
      <c r="H46" s="91"/>
      <c r="I46" s="120"/>
      <c r="J46" s="119"/>
      <c r="K46" s="120">
        <f>J46-I46</f>
        <v>0</v>
      </c>
      <c r="L46" s="120">
        <f>K46+TIME(0,0,(SUM(R46:R49)*$W$39))</f>
        <v>0</v>
      </c>
      <c r="M46" s="115"/>
      <c r="N46" s="91"/>
      <c r="O46" s="91"/>
      <c r="P46" s="91"/>
      <c r="Q46" s="91"/>
      <c r="R46" s="94">
        <f t="shared" si="1"/>
        <v>0</v>
      </c>
      <c r="S46" s="95"/>
    </row>
    <row r="47" spans="1:19" ht="21.75" customHeight="1">
      <c r="A47" s="130" t="e">
        <f>A46</f>
        <v>#N/A</v>
      </c>
      <c r="B47" s="18">
        <v>33.2</v>
      </c>
      <c r="C47" s="131">
        <v>0</v>
      </c>
      <c r="D47" s="192"/>
      <c r="E47" s="97"/>
      <c r="F47" s="98"/>
      <c r="G47" s="96"/>
      <c r="H47" s="96"/>
      <c r="I47" s="195"/>
      <c r="J47" s="195"/>
      <c r="K47" s="195"/>
      <c r="L47" s="195">
        <f>L46</f>
        <v>0</v>
      </c>
      <c r="M47" s="190"/>
      <c r="N47" s="96"/>
      <c r="O47" s="96"/>
      <c r="P47" s="96"/>
      <c r="Q47" s="96"/>
      <c r="R47" s="99">
        <f t="shared" si="1"/>
        <v>0</v>
      </c>
      <c r="S47" s="100"/>
    </row>
    <row r="48" spans="1:19" ht="21.75" customHeight="1">
      <c r="A48" s="130" t="e">
        <f>A46</f>
        <v>#N/A</v>
      </c>
      <c r="B48" s="18">
        <v>33.3</v>
      </c>
      <c r="C48" s="131">
        <v>0</v>
      </c>
      <c r="D48" s="193"/>
      <c r="E48" s="97"/>
      <c r="F48" s="98"/>
      <c r="G48" s="96"/>
      <c r="H48" s="96"/>
      <c r="I48" s="195"/>
      <c r="J48" s="195"/>
      <c r="K48" s="195"/>
      <c r="L48" s="195">
        <f>L46</f>
        <v>0</v>
      </c>
      <c r="M48" s="190"/>
      <c r="N48" s="96"/>
      <c r="O48" s="96"/>
      <c r="P48" s="96"/>
      <c r="Q48" s="96"/>
      <c r="R48" s="99">
        <f t="shared" si="1"/>
        <v>0</v>
      </c>
      <c r="S48" s="100"/>
    </row>
    <row r="49" spans="1:19" ht="21.75" customHeight="1" thickBot="1">
      <c r="A49" s="132" t="e">
        <f>A46</f>
        <v>#N/A</v>
      </c>
      <c r="B49" s="18">
        <v>33.4</v>
      </c>
      <c r="C49" s="133">
        <v>0</v>
      </c>
      <c r="D49" s="194"/>
      <c r="E49" s="102"/>
      <c r="F49" s="103"/>
      <c r="G49" s="101"/>
      <c r="H49" s="101"/>
      <c r="I49" s="196"/>
      <c r="J49" s="196"/>
      <c r="K49" s="196"/>
      <c r="L49" s="196">
        <f>L46</f>
        <v>0</v>
      </c>
      <c r="M49" s="191"/>
      <c r="N49" s="101"/>
      <c r="O49" s="101"/>
      <c r="P49" s="101"/>
      <c r="Q49" s="101"/>
      <c r="R49" s="104">
        <f t="shared" si="1"/>
        <v>0</v>
      </c>
      <c r="S49" s="105"/>
    </row>
    <row r="50" spans="1:19" ht="21.75" customHeight="1">
      <c r="A50" s="117" t="e">
        <f>VLOOKUP(C50,$U$15:$W$36,3,TRUE)</f>
        <v>#N/A</v>
      </c>
      <c r="B50" s="18">
        <v>6.1</v>
      </c>
      <c r="C50" s="118"/>
      <c r="D50" s="188"/>
      <c r="E50" s="92"/>
      <c r="F50" s="93"/>
      <c r="G50" s="91"/>
      <c r="H50" s="91"/>
      <c r="I50" s="120"/>
      <c r="J50" s="119"/>
      <c r="K50" s="120">
        <f>J50-I50</f>
        <v>0</v>
      </c>
      <c r="L50" s="120">
        <f>K50+TIME(0,0,(SUM(R50:R53)*$W$39))</f>
        <v>0</v>
      </c>
      <c r="M50" s="115"/>
      <c r="N50" s="91"/>
      <c r="O50" s="91"/>
      <c r="P50" s="91"/>
      <c r="Q50" s="91"/>
      <c r="R50" s="94">
        <f t="shared" si="1"/>
        <v>0</v>
      </c>
      <c r="S50" s="95"/>
    </row>
    <row r="51" spans="1:19" ht="21.75" customHeight="1">
      <c r="A51" s="130" t="e">
        <f>A50</f>
        <v>#N/A</v>
      </c>
      <c r="B51" s="18">
        <v>6.2</v>
      </c>
      <c r="C51" s="131">
        <v>0</v>
      </c>
      <c r="D51" s="192"/>
      <c r="E51" s="97"/>
      <c r="F51" s="98"/>
      <c r="G51" s="96"/>
      <c r="H51" s="96"/>
      <c r="I51" s="195"/>
      <c r="J51" s="195"/>
      <c r="K51" s="195"/>
      <c r="L51" s="195">
        <f>L50</f>
        <v>0</v>
      </c>
      <c r="M51" s="190"/>
      <c r="N51" s="96"/>
      <c r="O51" s="96"/>
      <c r="P51" s="96"/>
      <c r="Q51" s="96"/>
      <c r="R51" s="99">
        <f t="shared" si="1"/>
        <v>0</v>
      </c>
      <c r="S51" s="100"/>
    </row>
    <row r="52" spans="1:19" ht="21.75" customHeight="1">
      <c r="A52" s="130" t="e">
        <f>A50</f>
        <v>#N/A</v>
      </c>
      <c r="B52" s="18">
        <v>6.3</v>
      </c>
      <c r="C52" s="131">
        <v>0</v>
      </c>
      <c r="D52" s="193"/>
      <c r="E52" s="97"/>
      <c r="F52" s="98"/>
      <c r="G52" s="96"/>
      <c r="H52" s="96"/>
      <c r="I52" s="195"/>
      <c r="J52" s="195"/>
      <c r="K52" s="195"/>
      <c r="L52" s="195">
        <f>L50</f>
        <v>0</v>
      </c>
      <c r="M52" s="190"/>
      <c r="N52" s="96"/>
      <c r="O52" s="96"/>
      <c r="P52" s="96"/>
      <c r="Q52" s="96"/>
      <c r="R52" s="99">
        <f t="shared" si="1"/>
        <v>0</v>
      </c>
      <c r="S52" s="100"/>
    </row>
    <row r="53" spans="1:19" ht="21.75" customHeight="1" thickBot="1">
      <c r="A53" s="132" t="e">
        <f>A50</f>
        <v>#N/A</v>
      </c>
      <c r="B53" s="18">
        <v>6.4</v>
      </c>
      <c r="C53" s="133">
        <v>0</v>
      </c>
      <c r="D53" s="194"/>
      <c r="E53" s="102"/>
      <c r="F53" s="103"/>
      <c r="G53" s="101"/>
      <c r="H53" s="101"/>
      <c r="I53" s="196"/>
      <c r="J53" s="196"/>
      <c r="K53" s="196"/>
      <c r="L53" s="196">
        <f>L50</f>
        <v>0</v>
      </c>
      <c r="M53" s="191"/>
      <c r="N53" s="101"/>
      <c r="O53" s="101"/>
      <c r="P53" s="101"/>
      <c r="Q53" s="101"/>
      <c r="R53" s="104">
        <f t="shared" si="1"/>
        <v>0</v>
      </c>
      <c r="S53" s="105"/>
    </row>
    <row r="54" spans="1:19" ht="21.75" customHeight="1">
      <c r="A54" s="117" t="e">
        <f>VLOOKUP(C54,$U$15:$W$36,3,TRUE)</f>
        <v>#N/A</v>
      </c>
      <c r="B54" s="18">
        <v>29.1</v>
      </c>
      <c r="C54" s="118"/>
      <c r="D54" s="188"/>
      <c r="E54" s="92"/>
      <c r="F54" s="93"/>
      <c r="G54" s="91"/>
      <c r="H54" s="91"/>
      <c r="I54" s="120"/>
      <c r="J54" s="119"/>
      <c r="K54" s="120">
        <f>J54-I54</f>
        <v>0</v>
      </c>
      <c r="L54" s="120">
        <f>K54+TIME(0,0,(SUM(R54:R57)*$W$39))</f>
        <v>0</v>
      </c>
      <c r="M54" s="115"/>
      <c r="N54" s="91"/>
      <c r="O54" s="91"/>
      <c r="P54" s="91"/>
      <c r="Q54" s="91"/>
      <c r="R54" s="94">
        <f t="shared" si="1"/>
        <v>0</v>
      </c>
      <c r="S54" s="95"/>
    </row>
    <row r="55" spans="1:19" ht="21.75" customHeight="1">
      <c r="A55" s="130" t="e">
        <f>A54</f>
        <v>#N/A</v>
      </c>
      <c r="B55" s="18">
        <v>29.2</v>
      </c>
      <c r="C55" s="131">
        <v>0</v>
      </c>
      <c r="D55" s="192"/>
      <c r="E55" s="97"/>
      <c r="F55" s="98"/>
      <c r="G55" s="96"/>
      <c r="H55" s="96"/>
      <c r="I55" s="195"/>
      <c r="J55" s="195"/>
      <c r="K55" s="195"/>
      <c r="L55" s="195">
        <f>L54</f>
        <v>0</v>
      </c>
      <c r="M55" s="190"/>
      <c r="N55" s="96"/>
      <c r="O55" s="96"/>
      <c r="P55" s="96"/>
      <c r="Q55" s="96"/>
      <c r="R55" s="99">
        <f t="shared" si="1"/>
        <v>0</v>
      </c>
      <c r="S55" s="100"/>
    </row>
    <row r="56" spans="1:19" ht="21.75" customHeight="1">
      <c r="A56" s="130" t="e">
        <f>A54</f>
        <v>#N/A</v>
      </c>
      <c r="B56" s="18">
        <v>29.3</v>
      </c>
      <c r="C56" s="131">
        <v>0</v>
      </c>
      <c r="D56" s="193"/>
      <c r="E56" s="97"/>
      <c r="F56" s="98"/>
      <c r="G56" s="96"/>
      <c r="H56" s="96"/>
      <c r="I56" s="195"/>
      <c r="J56" s="195"/>
      <c r="K56" s="195"/>
      <c r="L56" s="195">
        <f>L54</f>
        <v>0</v>
      </c>
      <c r="M56" s="190"/>
      <c r="N56" s="96"/>
      <c r="O56" s="96"/>
      <c r="P56" s="96"/>
      <c r="Q56" s="96"/>
      <c r="R56" s="99">
        <f t="shared" si="1"/>
        <v>0</v>
      </c>
      <c r="S56" s="100"/>
    </row>
    <row r="57" spans="1:19" ht="21.75" customHeight="1" thickBot="1">
      <c r="A57" s="132" t="e">
        <f>A54</f>
        <v>#N/A</v>
      </c>
      <c r="B57" s="18">
        <v>29.4</v>
      </c>
      <c r="C57" s="133">
        <v>0</v>
      </c>
      <c r="D57" s="194"/>
      <c r="E57" s="102"/>
      <c r="F57" s="103"/>
      <c r="G57" s="101"/>
      <c r="H57" s="101"/>
      <c r="I57" s="196"/>
      <c r="J57" s="196"/>
      <c r="K57" s="196"/>
      <c r="L57" s="196">
        <f>L54</f>
        <v>0</v>
      </c>
      <c r="M57" s="191"/>
      <c r="N57" s="101"/>
      <c r="O57" s="101"/>
      <c r="P57" s="101"/>
      <c r="Q57" s="101"/>
      <c r="R57" s="104">
        <f t="shared" si="1"/>
        <v>0</v>
      </c>
      <c r="S57" s="105"/>
    </row>
    <row r="58" spans="1:19" ht="21.75" customHeight="1">
      <c r="A58" s="117" t="e">
        <f>VLOOKUP(C58,$U$15:$W$36,3,TRUE)</f>
        <v>#N/A</v>
      </c>
      <c r="B58" s="18">
        <v>10.1</v>
      </c>
      <c r="C58" s="118"/>
      <c r="D58" s="188"/>
      <c r="E58" s="92"/>
      <c r="F58" s="93"/>
      <c r="G58" s="91"/>
      <c r="H58" s="91"/>
      <c r="I58" s="120"/>
      <c r="J58" s="119"/>
      <c r="K58" s="120">
        <f>J58-I58</f>
        <v>0</v>
      </c>
      <c r="L58" s="120">
        <f>K58+TIME(0,0,(SUM(R58:R61)*$W$39))</f>
        <v>0</v>
      </c>
      <c r="M58" s="115"/>
      <c r="N58" s="91"/>
      <c r="O58" s="91"/>
      <c r="P58" s="91"/>
      <c r="Q58" s="91"/>
      <c r="R58" s="94">
        <f t="shared" si="1"/>
        <v>0</v>
      </c>
      <c r="S58" s="95"/>
    </row>
    <row r="59" spans="1:19" ht="21.75" customHeight="1">
      <c r="A59" s="130" t="e">
        <f>A58</f>
        <v>#N/A</v>
      </c>
      <c r="B59" s="18">
        <v>10.2</v>
      </c>
      <c r="C59" s="131">
        <v>0</v>
      </c>
      <c r="D59" s="192"/>
      <c r="E59" s="97"/>
      <c r="F59" s="98"/>
      <c r="G59" s="96"/>
      <c r="H59" s="96"/>
      <c r="I59" s="195"/>
      <c r="J59" s="195"/>
      <c r="K59" s="195"/>
      <c r="L59" s="195">
        <f>L58</f>
        <v>0</v>
      </c>
      <c r="M59" s="190"/>
      <c r="N59" s="96"/>
      <c r="O59" s="96"/>
      <c r="P59" s="96"/>
      <c r="Q59" s="96"/>
      <c r="R59" s="99">
        <f t="shared" si="1"/>
        <v>0</v>
      </c>
      <c r="S59" s="100"/>
    </row>
    <row r="60" spans="1:19" ht="21.75" customHeight="1">
      <c r="A60" s="130" t="e">
        <f>A58</f>
        <v>#N/A</v>
      </c>
      <c r="B60" s="18">
        <v>10.3</v>
      </c>
      <c r="C60" s="131">
        <v>0</v>
      </c>
      <c r="D60" s="193"/>
      <c r="E60" s="97"/>
      <c r="F60" s="98"/>
      <c r="G60" s="96"/>
      <c r="H60" s="96"/>
      <c r="I60" s="195"/>
      <c r="J60" s="195"/>
      <c r="K60" s="195"/>
      <c r="L60" s="195">
        <f>L58</f>
        <v>0</v>
      </c>
      <c r="M60" s="190"/>
      <c r="N60" s="96"/>
      <c r="O60" s="96"/>
      <c r="P60" s="96"/>
      <c r="Q60" s="96"/>
      <c r="R60" s="99">
        <f t="shared" si="1"/>
        <v>0</v>
      </c>
      <c r="S60" s="100"/>
    </row>
    <row r="61" spans="1:19" ht="21.75" customHeight="1" thickBot="1">
      <c r="A61" s="132" t="e">
        <f>A58</f>
        <v>#N/A</v>
      </c>
      <c r="B61" s="18">
        <v>10.4</v>
      </c>
      <c r="C61" s="133">
        <v>0</v>
      </c>
      <c r="D61" s="194"/>
      <c r="E61" s="102"/>
      <c r="F61" s="103"/>
      <c r="G61" s="101"/>
      <c r="H61" s="101"/>
      <c r="I61" s="196"/>
      <c r="J61" s="196"/>
      <c r="K61" s="196"/>
      <c r="L61" s="196">
        <f>L58</f>
        <v>0</v>
      </c>
      <c r="M61" s="191"/>
      <c r="N61" s="101"/>
      <c r="O61" s="101"/>
      <c r="P61" s="101"/>
      <c r="Q61" s="101"/>
      <c r="R61" s="104">
        <f t="shared" si="1"/>
        <v>0</v>
      </c>
      <c r="S61" s="105"/>
    </row>
    <row r="62" spans="1:19" ht="21.75" customHeight="1">
      <c r="A62" s="117" t="e">
        <f>VLOOKUP(C62,$U$15:$W$36,3,TRUE)</f>
        <v>#N/A</v>
      </c>
      <c r="B62" s="18">
        <v>35.1</v>
      </c>
      <c r="C62" s="118"/>
      <c r="D62" s="188"/>
      <c r="E62" s="92"/>
      <c r="F62" s="93"/>
      <c r="G62" s="91"/>
      <c r="H62" s="91"/>
      <c r="I62" s="120"/>
      <c r="J62" s="119"/>
      <c r="K62" s="120">
        <f>J62-I62</f>
        <v>0</v>
      </c>
      <c r="L62" s="120">
        <f>K62+TIME(0,0,(SUM(R62:R65)*$W$39))</f>
        <v>0</v>
      </c>
      <c r="M62" s="115"/>
      <c r="N62" s="91"/>
      <c r="O62" s="91"/>
      <c r="P62" s="91"/>
      <c r="Q62" s="91"/>
      <c r="R62" s="94">
        <f t="shared" si="1"/>
        <v>0</v>
      </c>
      <c r="S62" s="95"/>
    </row>
    <row r="63" spans="1:19" ht="21.75" customHeight="1">
      <c r="A63" s="130" t="e">
        <f>A62</f>
        <v>#N/A</v>
      </c>
      <c r="B63" s="18">
        <v>35.2</v>
      </c>
      <c r="C63" s="131">
        <v>0</v>
      </c>
      <c r="D63" s="192"/>
      <c r="E63" s="97"/>
      <c r="F63" s="98"/>
      <c r="G63" s="96"/>
      <c r="H63" s="96"/>
      <c r="I63" s="195"/>
      <c r="J63" s="195"/>
      <c r="K63" s="195"/>
      <c r="L63" s="195">
        <f>L62</f>
        <v>0</v>
      </c>
      <c r="M63" s="190"/>
      <c r="N63" s="96"/>
      <c r="O63" s="96"/>
      <c r="P63" s="96"/>
      <c r="Q63" s="96"/>
      <c r="R63" s="99">
        <f t="shared" si="1"/>
        <v>0</v>
      </c>
      <c r="S63" s="100"/>
    </row>
    <row r="64" spans="1:19" ht="21.75" customHeight="1">
      <c r="A64" s="130" t="e">
        <f>A62</f>
        <v>#N/A</v>
      </c>
      <c r="B64" s="18">
        <v>35.3</v>
      </c>
      <c r="C64" s="131">
        <v>0</v>
      </c>
      <c r="D64" s="193"/>
      <c r="E64" s="97"/>
      <c r="F64" s="98"/>
      <c r="G64" s="96"/>
      <c r="H64" s="96"/>
      <c r="I64" s="195"/>
      <c r="J64" s="195"/>
      <c r="K64" s="195"/>
      <c r="L64" s="195">
        <f>L62</f>
        <v>0</v>
      </c>
      <c r="M64" s="190"/>
      <c r="N64" s="96"/>
      <c r="O64" s="96"/>
      <c r="P64" s="96"/>
      <c r="Q64" s="96"/>
      <c r="R64" s="99">
        <f t="shared" si="1"/>
        <v>0</v>
      </c>
      <c r="S64" s="100"/>
    </row>
    <row r="65" spans="1:19" ht="21.75" customHeight="1" thickBot="1">
      <c r="A65" s="132" t="e">
        <f>A62</f>
        <v>#N/A</v>
      </c>
      <c r="B65" s="18">
        <v>35.4</v>
      </c>
      <c r="C65" s="133">
        <v>0</v>
      </c>
      <c r="D65" s="194"/>
      <c r="E65" s="102"/>
      <c r="F65" s="103"/>
      <c r="G65" s="101"/>
      <c r="H65" s="101"/>
      <c r="I65" s="196"/>
      <c r="J65" s="196"/>
      <c r="K65" s="196"/>
      <c r="L65" s="196">
        <f>L62</f>
        <v>0</v>
      </c>
      <c r="M65" s="191"/>
      <c r="N65" s="101"/>
      <c r="O65" s="101"/>
      <c r="P65" s="101"/>
      <c r="Q65" s="101"/>
      <c r="R65" s="104">
        <f t="shared" si="1"/>
        <v>0</v>
      </c>
      <c r="S65" s="105"/>
    </row>
    <row r="66" spans="1:19" ht="21.75" customHeight="1">
      <c r="A66" s="117" t="e">
        <f>VLOOKUP(C66,$U$15:$W$36,3,TRUE)</f>
        <v>#N/A</v>
      </c>
      <c r="B66" s="18">
        <v>22.1</v>
      </c>
      <c r="C66" s="118"/>
      <c r="D66" s="188"/>
      <c r="E66" s="92"/>
      <c r="F66" s="93"/>
      <c r="G66" s="91"/>
      <c r="H66" s="91"/>
      <c r="I66" s="120"/>
      <c r="J66" s="119"/>
      <c r="K66" s="120">
        <f>J66-I66</f>
        <v>0</v>
      </c>
      <c r="L66" s="120">
        <f>K66+TIME(0,0,(SUM(R66:R69)*$W$39))</f>
        <v>0</v>
      </c>
      <c r="M66" s="115"/>
      <c r="N66" s="91"/>
      <c r="O66" s="91"/>
      <c r="P66" s="91"/>
      <c r="Q66" s="91"/>
      <c r="R66" s="94">
        <f t="shared" si="1"/>
        <v>0</v>
      </c>
      <c r="S66" s="95"/>
    </row>
    <row r="67" spans="1:19" ht="21.75" customHeight="1">
      <c r="A67" s="130" t="e">
        <f>A66</f>
        <v>#N/A</v>
      </c>
      <c r="B67" s="18">
        <v>22.2</v>
      </c>
      <c r="C67" s="131">
        <v>0</v>
      </c>
      <c r="D67" s="192"/>
      <c r="E67" s="97"/>
      <c r="F67" s="98"/>
      <c r="G67" s="96"/>
      <c r="H67" s="96"/>
      <c r="I67" s="195"/>
      <c r="J67" s="195"/>
      <c r="K67" s="195"/>
      <c r="L67" s="195">
        <f>L66</f>
        <v>0</v>
      </c>
      <c r="M67" s="190"/>
      <c r="N67" s="96"/>
      <c r="O67" s="96"/>
      <c r="P67" s="96"/>
      <c r="Q67" s="96"/>
      <c r="R67" s="99">
        <f t="shared" si="1"/>
        <v>0</v>
      </c>
      <c r="S67" s="100"/>
    </row>
    <row r="68" spans="1:19" ht="21.75" customHeight="1">
      <c r="A68" s="130" t="e">
        <f>A66</f>
        <v>#N/A</v>
      </c>
      <c r="B68" s="18">
        <v>22.3</v>
      </c>
      <c r="C68" s="131">
        <v>0</v>
      </c>
      <c r="D68" s="193"/>
      <c r="E68" s="97"/>
      <c r="F68" s="98"/>
      <c r="G68" s="96"/>
      <c r="H68" s="96"/>
      <c r="I68" s="195"/>
      <c r="J68" s="195"/>
      <c r="K68" s="195"/>
      <c r="L68" s="195">
        <f>L66</f>
        <v>0</v>
      </c>
      <c r="M68" s="190"/>
      <c r="N68" s="96"/>
      <c r="O68" s="96"/>
      <c r="P68" s="96"/>
      <c r="Q68" s="96"/>
      <c r="R68" s="99">
        <f t="shared" si="1"/>
        <v>0</v>
      </c>
      <c r="S68" s="100"/>
    </row>
    <row r="69" spans="1:19" ht="21.75" customHeight="1" thickBot="1">
      <c r="A69" s="132" t="e">
        <f>A66</f>
        <v>#N/A</v>
      </c>
      <c r="B69" s="18">
        <v>22.4</v>
      </c>
      <c r="C69" s="133">
        <v>0</v>
      </c>
      <c r="D69" s="194"/>
      <c r="E69" s="102"/>
      <c r="F69" s="103"/>
      <c r="G69" s="101"/>
      <c r="H69" s="101"/>
      <c r="I69" s="196"/>
      <c r="J69" s="196"/>
      <c r="K69" s="196"/>
      <c r="L69" s="196">
        <f>L66</f>
        <v>0</v>
      </c>
      <c r="M69" s="191"/>
      <c r="N69" s="101"/>
      <c r="O69" s="101"/>
      <c r="P69" s="101"/>
      <c r="Q69" s="101"/>
      <c r="R69" s="104">
        <f t="shared" si="1"/>
        <v>0</v>
      </c>
      <c r="S69" s="105"/>
    </row>
    <row r="70" spans="1:19" ht="21.75" customHeight="1">
      <c r="A70" s="117" t="e">
        <f>VLOOKUP(C70,$U$15:$W$36,3,TRUE)</f>
        <v>#N/A</v>
      </c>
      <c r="B70" s="18">
        <v>30.1</v>
      </c>
      <c r="C70" s="118"/>
      <c r="D70" s="188"/>
      <c r="E70" s="92"/>
      <c r="F70" s="93"/>
      <c r="G70" s="91"/>
      <c r="H70" s="91"/>
      <c r="I70" s="120"/>
      <c r="J70" s="119"/>
      <c r="K70" s="120">
        <f>J70-I70</f>
        <v>0</v>
      </c>
      <c r="L70" s="120">
        <f>K70+TIME(0,0,(SUM(R70:R73)*$W$39))</f>
        <v>0</v>
      </c>
      <c r="M70" s="115"/>
      <c r="N70" s="91"/>
      <c r="O70" s="91"/>
      <c r="P70" s="91"/>
      <c r="Q70" s="91"/>
      <c r="R70" s="94">
        <f t="shared" si="1"/>
        <v>0</v>
      </c>
      <c r="S70" s="95"/>
    </row>
    <row r="71" spans="1:19" ht="21.75" customHeight="1">
      <c r="A71" s="130" t="e">
        <f>A70</f>
        <v>#N/A</v>
      </c>
      <c r="B71" s="18">
        <v>30.2</v>
      </c>
      <c r="C71" s="131">
        <v>0</v>
      </c>
      <c r="D71" s="192"/>
      <c r="E71" s="97"/>
      <c r="F71" s="98"/>
      <c r="G71" s="96"/>
      <c r="H71" s="96"/>
      <c r="I71" s="195"/>
      <c r="J71" s="195"/>
      <c r="K71" s="195"/>
      <c r="L71" s="195">
        <f>L70</f>
        <v>0</v>
      </c>
      <c r="M71" s="190"/>
      <c r="N71" s="96"/>
      <c r="O71" s="96"/>
      <c r="P71" s="96"/>
      <c r="Q71" s="96"/>
      <c r="R71" s="99">
        <f t="shared" si="1"/>
        <v>0</v>
      </c>
      <c r="S71" s="100"/>
    </row>
    <row r="72" spans="1:19" ht="21.75" customHeight="1">
      <c r="A72" s="130" t="e">
        <f>A70</f>
        <v>#N/A</v>
      </c>
      <c r="B72" s="18">
        <v>30.3</v>
      </c>
      <c r="C72" s="131">
        <v>0</v>
      </c>
      <c r="D72" s="193"/>
      <c r="E72" s="97"/>
      <c r="F72" s="98"/>
      <c r="G72" s="96"/>
      <c r="H72" s="96"/>
      <c r="I72" s="195"/>
      <c r="J72" s="195"/>
      <c r="K72" s="195"/>
      <c r="L72" s="195">
        <f>L70</f>
        <v>0</v>
      </c>
      <c r="M72" s="190"/>
      <c r="N72" s="96"/>
      <c r="O72" s="96"/>
      <c r="P72" s="96"/>
      <c r="Q72" s="96"/>
      <c r="R72" s="99">
        <f t="shared" si="1"/>
        <v>0</v>
      </c>
      <c r="S72" s="100"/>
    </row>
    <row r="73" spans="1:19" ht="21.75" customHeight="1" thickBot="1">
      <c r="A73" s="132" t="e">
        <f>A70</f>
        <v>#N/A</v>
      </c>
      <c r="B73" s="18">
        <v>30.4</v>
      </c>
      <c r="C73" s="133">
        <v>0</v>
      </c>
      <c r="D73" s="194"/>
      <c r="E73" s="102"/>
      <c r="F73" s="103"/>
      <c r="G73" s="101"/>
      <c r="H73" s="101"/>
      <c r="I73" s="196"/>
      <c r="J73" s="196"/>
      <c r="K73" s="196"/>
      <c r="L73" s="196">
        <f>L70</f>
        <v>0</v>
      </c>
      <c r="M73" s="191"/>
      <c r="N73" s="101"/>
      <c r="O73" s="101"/>
      <c r="P73" s="101"/>
      <c r="Q73" s="101"/>
      <c r="R73" s="104">
        <f t="shared" si="1"/>
        <v>0</v>
      </c>
      <c r="S73" s="105"/>
    </row>
    <row r="74" spans="1:19" ht="21.75" customHeight="1">
      <c r="A74" s="117" t="e">
        <f>VLOOKUP(C74,$U$15:$W$36,3,TRUE)</f>
        <v>#N/A</v>
      </c>
      <c r="B74" s="18">
        <v>37.1</v>
      </c>
      <c r="C74" s="118"/>
      <c r="D74" s="188"/>
      <c r="E74" s="92"/>
      <c r="F74" s="93"/>
      <c r="G74" s="91"/>
      <c r="H74" s="91"/>
      <c r="I74" s="120"/>
      <c r="J74" s="119"/>
      <c r="K74" s="120">
        <f>J74-I74</f>
        <v>0</v>
      </c>
      <c r="L74" s="120">
        <f>K74+TIME(0,0,(SUM(R74:R77)*$W$39))</f>
        <v>0</v>
      </c>
      <c r="M74" s="115"/>
      <c r="N74" s="91"/>
      <c r="O74" s="91"/>
      <c r="P74" s="91"/>
      <c r="Q74" s="91"/>
      <c r="R74" s="94">
        <f t="shared" si="1"/>
        <v>0</v>
      </c>
      <c r="S74" s="95"/>
    </row>
    <row r="75" spans="1:19" ht="21.75" customHeight="1">
      <c r="A75" s="130" t="e">
        <f>A74</f>
        <v>#N/A</v>
      </c>
      <c r="B75" s="18">
        <v>37.2</v>
      </c>
      <c r="C75" s="131">
        <v>0</v>
      </c>
      <c r="D75" s="192"/>
      <c r="E75" s="97"/>
      <c r="F75" s="98"/>
      <c r="G75" s="96"/>
      <c r="H75" s="96"/>
      <c r="I75" s="195"/>
      <c r="J75" s="195"/>
      <c r="K75" s="195"/>
      <c r="L75" s="195">
        <f>L74</f>
        <v>0</v>
      </c>
      <c r="M75" s="190"/>
      <c r="N75" s="96"/>
      <c r="O75" s="96"/>
      <c r="P75" s="96"/>
      <c r="Q75" s="96"/>
      <c r="R75" s="99">
        <f t="shared" si="1"/>
        <v>0</v>
      </c>
      <c r="S75" s="100"/>
    </row>
    <row r="76" spans="1:19" ht="21.75" customHeight="1">
      <c r="A76" s="130" t="e">
        <f>A74</f>
        <v>#N/A</v>
      </c>
      <c r="B76" s="18">
        <v>37.3</v>
      </c>
      <c r="C76" s="131">
        <v>0</v>
      </c>
      <c r="D76" s="193"/>
      <c r="E76" s="97"/>
      <c r="F76" s="98"/>
      <c r="G76" s="96"/>
      <c r="H76" s="96"/>
      <c r="I76" s="195"/>
      <c r="J76" s="195"/>
      <c r="K76" s="195"/>
      <c r="L76" s="195">
        <f>L74</f>
        <v>0</v>
      </c>
      <c r="M76" s="190"/>
      <c r="N76" s="96"/>
      <c r="O76" s="96"/>
      <c r="P76" s="96"/>
      <c r="Q76" s="96"/>
      <c r="R76" s="99">
        <f t="shared" si="1"/>
        <v>0</v>
      </c>
      <c r="S76" s="100"/>
    </row>
    <row r="77" spans="1:19" ht="21.75" customHeight="1" thickBot="1">
      <c r="A77" s="132" t="e">
        <f>A74</f>
        <v>#N/A</v>
      </c>
      <c r="B77" s="18">
        <v>37.4</v>
      </c>
      <c r="C77" s="133">
        <v>0</v>
      </c>
      <c r="D77" s="194"/>
      <c r="E77" s="102"/>
      <c r="F77" s="103"/>
      <c r="G77" s="101"/>
      <c r="H77" s="101"/>
      <c r="I77" s="196"/>
      <c r="J77" s="196"/>
      <c r="K77" s="196"/>
      <c r="L77" s="196">
        <f>L74</f>
        <v>0</v>
      </c>
      <c r="M77" s="191"/>
      <c r="N77" s="101"/>
      <c r="O77" s="101"/>
      <c r="P77" s="101"/>
      <c r="Q77" s="101"/>
      <c r="R77" s="104">
        <f aca="true" t="shared" si="3" ref="R77:R140">N77+O77+P77+Q77</f>
        <v>0</v>
      </c>
      <c r="S77" s="105"/>
    </row>
    <row r="78" spans="1:19" ht="21.75" customHeight="1">
      <c r="A78" s="117" t="e">
        <f>VLOOKUP(C78,$U$15:$W$36,3,TRUE)</f>
        <v>#N/A</v>
      </c>
      <c r="B78" s="18">
        <v>34.1</v>
      </c>
      <c r="C78" s="118"/>
      <c r="D78" s="188"/>
      <c r="E78" s="92"/>
      <c r="F78" s="93"/>
      <c r="G78" s="91"/>
      <c r="H78" s="91"/>
      <c r="I78" s="120"/>
      <c r="J78" s="119"/>
      <c r="K78" s="120">
        <f>J78-I78</f>
        <v>0</v>
      </c>
      <c r="L78" s="120">
        <f>K78+TIME(0,0,(SUM(R78:R81)*$W$39))</f>
        <v>0</v>
      </c>
      <c r="M78" s="115"/>
      <c r="N78" s="91"/>
      <c r="O78" s="91"/>
      <c r="P78" s="91"/>
      <c r="Q78" s="91"/>
      <c r="R78" s="94">
        <f t="shared" si="3"/>
        <v>0</v>
      </c>
      <c r="S78" s="95"/>
    </row>
    <row r="79" spans="1:19" ht="21.75" customHeight="1">
      <c r="A79" s="130" t="e">
        <f>A78</f>
        <v>#N/A</v>
      </c>
      <c r="B79" s="18">
        <v>34.2</v>
      </c>
      <c r="C79" s="131">
        <v>0</v>
      </c>
      <c r="D79" s="192"/>
      <c r="E79" s="97"/>
      <c r="F79" s="98"/>
      <c r="G79" s="96"/>
      <c r="H79" s="96"/>
      <c r="I79" s="195"/>
      <c r="J79" s="195"/>
      <c r="K79" s="195"/>
      <c r="L79" s="195">
        <f>L78</f>
        <v>0</v>
      </c>
      <c r="M79" s="190"/>
      <c r="N79" s="96"/>
      <c r="O79" s="96"/>
      <c r="P79" s="96"/>
      <c r="Q79" s="96"/>
      <c r="R79" s="99">
        <f t="shared" si="3"/>
        <v>0</v>
      </c>
      <c r="S79" s="100"/>
    </row>
    <row r="80" spans="1:19" ht="21.75" customHeight="1">
      <c r="A80" s="130" t="e">
        <f>A78</f>
        <v>#N/A</v>
      </c>
      <c r="B80" s="18">
        <v>34.3</v>
      </c>
      <c r="C80" s="131">
        <v>0</v>
      </c>
      <c r="D80" s="193"/>
      <c r="E80" s="97"/>
      <c r="F80" s="98"/>
      <c r="G80" s="96"/>
      <c r="H80" s="96"/>
      <c r="I80" s="195"/>
      <c r="J80" s="195"/>
      <c r="K80" s="195"/>
      <c r="L80" s="195">
        <f>L78</f>
        <v>0</v>
      </c>
      <c r="M80" s="190"/>
      <c r="N80" s="96"/>
      <c r="O80" s="96"/>
      <c r="P80" s="96"/>
      <c r="Q80" s="96"/>
      <c r="R80" s="99">
        <f t="shared" si="3"/>
        <v>0</v>
      </c>
      <c r="S80" s="100"/>
    </row>
    <row r="81" spans="1:19" ht="21.75" customHeight="1" thickBot="1">
      <c r="A81" s="132" t="e">
        <f>A78</f>
        <v>#N/A</v>
      </c>
      <c r="B81" s="18">
        <v>34.4</v>
      </c>
      <c r="C81" s="133">
        <v>0</v>
      </c>
      <c r="D81" s="194"/>
      <c r="E81" s="102"/>
      <c r="F81" s="103"/>
      <c r="G81" s="101"/>
      <c r="H81" s="101"/>
      <c r="I81" s="196"/>
      <c r="J81" s="196"/>
      <c r="K81" s="196"/>
      <c r="L81" s="196">
        <f>L78</f>
        <v>0</v>
      </c>
      <c r="M81" s="191"/>
      <c r="N81" s="101"/>
      <c r="O81" s="101"/>
      <c r="P81" s="101"/>
      <c r="Q81" s="101"/>
      <c r="R81" s="104">
        <f t="shared" si="3"/>
        <v>0</v>
      </c>
      <c r="S81" s="105"/>
    </row>
    <row r="82" spans="1:19" ht="21.75" customHeight="1">
      <c r="A82" s="117" t="e">
        <f>VLOOKUP(C82,$U$15:$W$36,3,TRUE)</f>
        <v>#N/A</v>
      </c>
      <c r="B82" s="18">
        <v>18.1</v>
      </c>
      <c r="C82" s="118"/>
      <c r="D82" s="188"/>
      <c r="E82" s="92"/>
      <c r="F82" s="93"/>
      <c r="G82" s="91"/>
      <c r="H82" s="91"/>
      <c r="I82" s="120"/>
      <c r="J82" s="119"/>
      <c r="K82" s="120">
        <f>J82-I82</f>
        <v>0</v>
      </c>
      <c r="L82" s="120">
        <f>K82+TIME(0,0,(SUM(R82:R85)*$W$39))</f>
        <v>0</v>
      </c>
      <c r="M82" s="115"/>
      <c r="N82" s="91"/>
      <c r="O82" s="91"/>
      <c r="P82" s="91"/>
      <c r="Q82" s="91"/>
      <c r="R82" s="94">
        <f t="shared" si="3"/>
        <v>0</v>
      </c>
      <c r="S82" s="95"/>
    </row>
    <row r="83" spans="1:19" ht="21.75" customHeight="1">
      <c r="A83" s="130" t="e">
        <f>A82</f>
        <v>#N/A</v>
      </c>
      <c r="B83" s="18">
        <v>18.2</v>
      </c>
      <c r="C83" s="131">
        <v>0</v>
      </c>
      <c r="D83" s="192"/>
      <c r="E83" s="97"/>
      <c r="F83" s="98"/>
      <c r="G83" s="96"/>
      <c r="H83" s="96"/>
      <c r="I83" s="195"/>
      <c r="J83" s="195"/>
      <c r="K83" s="195"/>
      <c r="L83" s="195">
        <f>L82</f>
        <v>0</v>
      </c>
      <c r="M83" s="190"/>
      <c r="N83" s="96"/>
      <c r="O83" s="96"/>
      <c r="P83" s="96"/>
      <c r="Q83" s="96"/>
      <c r="R83" s="99">
        <f t="shared" si="3"/>
        <v>0</v>
      </c>
      <c r="S83" s="100"/>
    </row>
    <row r="84" spans="1:19" ht="21.75" customHeight="1">
      <c r="A84" s="130" t="e">
        <f>A82</f>
        <v>#N/A</v>
      </c>
      <c r="B84" s="18">
        <v>18.3</v>
      </c>
      <c r="C84" s="131">
        <v>0</v>
      </c>
      <c r="D84" s="193"/>
      <c r="E84" s="97"/>
      <c r="F84" s="98"/>
      <c r="G84" s="96"/>
      <c r="H84" s="96"/>
      <c r="I84" s="195"/>
      <c r="J84" s="195"/>
      <c r="K84" s="195"/>
      <c r="L84" s="195">
        <f>L82</f>
        <v>0</v>
      </c>
      <c r="M84" s="190"/>
      <c r="N84" s="96"/>
      <c r="O84" s="96"/>
      <c r="P84" s="96"/>
      <c r="Q84" s="96"/>
      <c r="R84" s="99">
        <f t="shared" si="3"/>
        <v>0</v>
      </c>
      <c r="S84" s="100"/>
    </row>
    <row r="85" spans="1:19" ht="21.75" customHeight="1" thickBot="1">
      <c r="A85" s="132" t="e">
        <f>A82</f>
        <v>#N/A</v>
      </c>
      <c r="B85" s="18">
        <v>18.4</v>
      </c>
      <c r="C85" s="133">
        <v>0</v>
      </c>
      <c r="D85" s="194"/>
      <c r="E85" s="102"/>
      <c r="F85" s="103"/>
      <c r="G85" s="101"/>
      <c r="H85" s="101"/>
      <c r="I85" s="196"/>
      <c r="J85" s="196"/>
      <c r="K85" s="196"/>
      <c r="L85" s="196">
        <f>L82</f>
        <v>0</v>
      </c>
      <c r="M85" s="191"/>
      <c r="N85" s="101"/>
      <c r="O85" s="101"/>
      <c r="P85" s="101"/>
      <c r="Q85" s="101"/>
      <c r="R85" s="104">
        <f t="shared" si="3"/>
        <v>0</v>
      </c>
      <c r="S85" s="105"/>
    </row>
    <row r="86" spans="1:19" ht="21.75" customHeight="1">
      <c r="A86" s="117" t="e">
        <f>VLOOKUP(C86,$U$15:$W$36,3,TRUE)</f>
        <v>#N/A</v>
      </c>
      <c r="B86" s="18">
        <v>23.1</v>
      </c>
      <c r="C86" s="118"/>
      <c r="D86" s="188"/>
      <c r="E86" s="92"/>
      <c r="F86" s="93"/>
      <c r="G86" s="91"/>
      <c r="H86" s="91"/>
      <c r="I86" s="120"/>
      <c r="J86" s="119"/>
      <c r="K86" s="120">
        <f>J86-I86</f>
        <v>0</v>
      </c>
      <c r="L86" s="120">
        <f>K86+TIME(0,0,(SUM(R86:R89)*$W$39))</f>
        <v>0</v>
      </c>
      <c r="M86" s="115"/>
      <c r="N86" s="91"/>
      <c r="O86" s="91"/>
      <c r="P86" s="91"/>
      <c r="Q86" s="91"/>
      <c r="R86" s="94">
        <f t="shared" si="3"/>
        <v>0</v>
      </c>
      <c r="S86" s="95"/>
    </row>
    <row r="87" spans="1:19" ht="21.75" customHeight="1">
      <c r="A87" s="130" t="e">
        <f>A86</f>
        <v>#N/A</v>
      </c>
      <c r="B87" s="18">
        <v>23.2</v>
      </c>
      <c r="C87" s="131">
        <v>0</v>
      </c>
      <c r="D87" s="192"/>
      <c r="E87" s="97"/>
      <c r="F87" s="98"/>
      <c r="G87" s="96"/>
      <c r="H87" s="96"/>
      <c r="I87" s="195"/>
      <c r="J87" s="195"/>
      <c r="K87" s="195"/>
      <c r="L87" s="195">
        <f>L86</f>
        <v>0</v>
      </c>
      <c r="M87" s="190"/>
      <c r="N87" s="96"/>
      <c r="O87" s="96"/>
      <c r="P87" s="96"/>
      <c r="Q87" s="96"/>
      <c r="R87" s="99">
        <f t="shared" si="3"/>
        <v>0</v>
      </c>
      <c r="S87" s="100"/>
    </row>
    <row r="88" spans="1:19" ht="21.75" customHeight="1">
      <c r="A88" s="130" t="e">
        <f>A86</f>
        <v>#N/A</v>
      </c>
      <c r="B88" s="18">
        <v>23.3</v>
      </c>
      <c r="C88" s="131">
        <v>0</v>
      </c>
      <c r="D88" s="193"/>
      <c r="E88" s="97"/>
      <c r="F88" s="98"/>
      <c r="G88" s="96"/>
      <c r="H88" s="96"/>
      <c r="I88" s="195"/>
      <c r="J88" s="195"/>
      <c r="K88" s="195"/>
      <c r="L88" s="195">
        <f>L86</f>
        <v>0</v>
      </c>
      <c r="M88" s="190"/>
      <c r="N88" s="96"/>
      <c r="O88" s="96"/>
      <c r="P88" s="96"/>
      <c r="Q88" s="96"/>
      <c r="R88" s="99">
        <f t="shared" si="3"/>
        <v>0</v>
      </c>
      <c r="S88" s="100"/>
    </row>
    <row r="89" spans="1:19" ht="21.75" customHeight="1" thickBot="1">
      <c r="A89" s="132" t="e">
        <f>A86</f>
        <v>#N/A</v>
      </c>
      <c r="B89" s="18">
        <v>23.4</v>
      </c>
      <c r="C89" s="133">
        <v>0</v>
      </c>
      <c r="D89" s="194"/>
      <c r="E89" s="102"/>
      <c r="F89" s="103"/>
      <c r="G89" s="101"/>
      <c r="H89" s="101"/>
      <c r="I89" s="196"/>
      <c r="J89" s="196"/>
      <c r="K89" s="196"/>
      <c r="L89" s="196">
        <f>L86</f>
        <v>0</v>
      </c>
      <c r="M89" s="191"/>
      <c r="N89" s="101"/>
      <c r="O89" s="101"/>
      <c r="P89" s="101"/>
      <c r="Q89" s="101"/>
      <c r="R89" s="104">
        <f t="shared" si="3"/>
        <v>0</v>
      </c>
      <c r="S89" s="105"/>
    </row>
    <row r="90" spans="1:19" ht="21.75" customHeight="1">
      <c r="A90" s="117" t="e">
        <f>VLOOKUP(C90,$U$15:$W$36,3,TRUE)</f>
        <v>#N/A</v>
      </c>
      <c r="B90" s="18">
        <v>20.1</v>
      </c>
      <c r="C90" s="118"/>
      <c r="D90" s="188"/>
      <c r="E90" s="92"/>
      <c r="F90" s="93"/>
      <c r="G90" s="91"/>
      <c r="H90" s="91"/>
      <c r="I90" s="120"/>
      <c r="J90" s="119"/>
      <c r="K90" s="120">
        <f>J90-I90</f>
        <v>0</v>
      </c>
      <c r="L90" s="120">
        <f>K90+TIME(0,0,(SUM(R90:R93)*$W$39))</f>
        <v>0</v>
      </c>
      <c r="M90" s="115"/>
      <c r="N90" s="91"/>
      <c r="O90" s="91"/>
      <c r="P90" s="91"/>
      <c r="Q90" s="91"/>
      <c r="R90" s="94">
        <f t="shared" si="3"/>
        <v>0</v>
      </c>
      <c r="S90" s="95"/>
    </row>
    <row r="91" spans="1:19" ht="21.75" customHeight="1">
      <c r="A91" s="130" t="e">
        <f>A90</f>
        <v>#N/A</v>
      </c>
      <c r="B91" s="18">
        <v>20.2</v>
      </c>
      <c r="C91" s="131">
        <v>0</v>
      </c>
      <c r="D91" s="192"/>
      <c r="E91" s="97"/>
      <c r="F91" s="98"/>
      <c r="G91" s="96"/>
      <c r="H91" s="96"/>
      <c r="I91" s="195"/>
      <c r="J91" s="195"/>
      <c r="K91" s="195"/>
      <c r="L91" s="195">
        <f>L90</f>
        <v>0</v>
      </c>
      <c r="M91" s="190"/>
      <c r="N91" s="96"/>
      <c r="O91" s="96"/>
      <c r="P91" s="96"/>
      <c r="Q91" s="96"/>
      <c r="R91" s="99">
        <f t="shared" si="3"/>
        <v>0</v>
      </c>
      <c r="S91" s="100"/>
    </row>
    <row r="92" spans="1:19" ht="21.75" customHeight="1">
      <c r="A92" s="130" t="e">
        <f>A90</f>
        <v>#N/A</v>
      </c>
      <c r="B92" s="18">
        <v>20.3</v>
      </c>
      <c r="C92" s="131">
        <v>0</v>
      </c>
      <c r="D92" s="193"/>
      <c r="E92" s="97"/>
      <c r="F92" s="98"/>
      <c r="G92" s="96"/>
      <c r="H92" s="96"/>
      <c r="I92" s="195"/>
      <c r="J92" s="195"/>
      <c r="K92" s="195"/>
      <c r="L92" s="195">
        <f>L90</f>
        <v>0</v>
      </c>
      <c r="M92" s="190"/>
      <c r="N92" s="96"/>
      <c r="O92" s="96"/>
      <c r="P92" s="96"/>
      <c r="Q92" s="96"/>
      <c r="R92" s="99">
        <f t="shared" si="3"/>
        <v>0</v>
      </c>
      <c r="S92" s="100"/>
    </row>
    <row r="93" spans="1:19" ht="21.75" customHeight="1" thickBot="1">
      <c r="A93" s="132" t="e">
        <f>A90</f>
        <v>#N/A</v>
      </c>
      <c r="B93" s="18">
        <v>20.4</v>
      </c>
      <c r="C93" s="133">
        <v>0</v>
      </c>
      <c r="D93" s="194"/>
      <c r="E93" s="102"/>
      <c r="F93" s="103"/>
      <c r="G93" s="101"/>
      <c r="H93" s="101"/>
      <c r="I93" s="196"/>
      <c r="J93" s="196"/>
      <c r="K93" s="196"/>
      <c r="L93" s="196">
        <f>L90</f>
        <v>0</v>
      </c>
      <c r="M93" s="191"/>
      <c r="N93" s="101"/>
      <c r="O93" s="101"/>
      <c r="P93" s="101"/>
      <c r="Q93" s="101"/>
      <c r="R93" s="104">
        <f t="shared" si="3"/>
        <v>0</v>
      </c>
      <c r="S93" s="105"/>
    </row>
    <row r="94" spans="1:19" ht="21.75" customHeight="1">
      <c r="A94" s="117" t="e">
        <f>VLOOKUP(C94,$U$15:$W$36,3,TRUE)</f>
        <v>#N/A</v>
      </c>
      <c r="B94" s="18">
        <v>9.1</v>
      </c>
      <c r="C94" s="118"/>
      <c r="D94" s="188"/>
      <c r="E94" s="92"/>
      <c r="F94" s="93"/>
      <c r="G94" s="91"/>
      <c r="H94" s="91"/>
      <c r="I94" s="120"/>
      <c r="J94" s="119"/>
      <c r="K94" s="120">
        <f>J94-I94</f>
        <v>0</v>
      </c>
      <c r="L94" s="120">
        <f>K94+TIME(0,0,(SUM(R94:R97)*$W$39))</f>
        <v>0</v>
      </c>
      <c r="M94" s="115"/>
      <c r="N94" s="91"/>
      <c r="O94" s="91"/>
      <c r="P94" s="91"/>
      <c r="Q94" s="91"/>
      <c r="R94" s="94">
        <f t="shared" si="3"/>
        <v>0</v>
      </c>
      <c r="S94" s="95"/>
    </row>
    <row r="95" spans="1:19" ht="21.75" customHeight="1">
      <c r="A95" s="130" t="e">
        <f>A94</f>
        <v>#N/A</v>
      </c>
      <c r="B95" s="18">
        <v>9.2</v>
      </c>
      <c r="C95" s="131">
        <v>0</v>
      </c>
      <c r="D95" s="192"/>
      <c r="E95" s="97"/>
      <c r="F95" s="98"/>
      <c r="G95" s="96"/>
      <c r="H95" s="96"/>
      <c r="I95" s="195"/>
      <c r="J95" s="195"/>
      <c r="K95" s="195"/>
      <c r="L95" s="195">
        <f>L94</f>
        <v>0</v>
      </c>
      <c r="M95" s="190"/>
      <c r="N95" s="96"/>
      <c r="O95" s="96"/>
      <c r="P95" s="96"/>
      <c r="Q95" s="96"/>
      <c r="R95" s="99">
        <f t="shared" si="3"/>
        <v>0</v>
      </c>
      <c r="S95" s="100"/>
    </row>
    <row r="96" spans="1:19" ht="21.75" customHeight="1">
      <c r="A96" s="130" t="e">
        <f>A94</f>
        <v>#N/A</v>
      </c>
      <c r="B96" s="18">
        <v>9.3</v>
      </c>
      <c r="C96" s="131">
        <v>0</v>
      </c>
      <c r="D96" s="193"/>
      <c r="E96" s="97"/>
      <c r="F96" s="98"/>
      <c r="G96" s="96"/>
      <c r="H96" s="96"/>
      <c r="I96" s="195"/>
      <c r="J96" s="195"/>
      <c r="K96" s="195"/>
      <c r="L96" s="195">
        <f>L94</f>
        <v>0</v>
      </c>
      <c r="M96" s="190"/>
      <c r="N96" s="96"/>
      <c r="O96" s="96"/>
      <c r="P96" s="96"/>
      <c r="Q96" s="96"/>
      <c r="R96" s="99">
        <f t="shared" si="3"/>
        <v>0</v>
      </c>
      <c r="S96" s="100"/>
    </row>
    <row r="97" spans="1:19" ht="21.75" customHeight="1" thickBot="1">
      <c r="A97" s="132" t="e">
        <f>A94</f>
        <v>#N/A</v>
      </c>
      <c r="B97" s="18">
        <v>9.4</v>
      </c>
      <c r="C97" s="133">
        <v>0</v>
      </c>
      <c r="D97" s="194"/>
      <c r="E97" s="102"/>
      <c r="F97" s="103"/>
      <c r="G97" s="101"/>
      <c r="H97" s="101"/>
      <c r="I97" s="196"/>
      <c r="J97" s="196"/>
      <c r="K97" s="196"/>
      <c r="L97" s="196">
        <f>L94</f>
        <v>0</v>
      </c>
      <c r="M97" s="191"/>
      <c r="N97" s="101"/>
      <c r="O97" s="101"/>
      <c r="P97" s="101"/>
      <c r="Q97" s="101"/>
      <c r="R97" s="104">
        <f t="shared" si="3"/>
        <v>0</v>
      </c>
      <c r="S97" s="105"/>
    </row>
    <row r="98" spans="1:19" ht="21.75" customHeight="1">
      <c r="A98" s="117" t="e">
        <f>VLOOKUP(C98,$U$15:$W$36,3,TRUE)</f>
        <v>#N/A</v>
      </c>
      <c r="B98" s="18">
        <v>27.1</v>
      </c>
      <c r="C98" s="118"/>
      <c r="D98" s="188"/>
      <c r="E98" s="92"/>
      <c r="F98" s="93"/>
      <c r="G98" s="91"/>
      <c r="H98" s="91"/>
      <c r="I98" s="120"/>
      <c r="J98" s="119"/>
      <c r="K98" s="120">
        <f>J98-I98</f>
        <v>0</v>
      </c>
      <c r="L98" s="120">
        <f>K98+TIME(0,0,(SUM(R98:R101)*$W$39))</f>
        <v>0</v>
      </c>
      <c r="M98" s="115"/>
      <c r="N98" s="91"/>
      <c r="O98" s="91"/>
      <c r="P98" s="91"/>
      <c r="Q98" s="91"/>
      <c r="R98" s="94">
        <f t="shared" si="3"/>
        <v>0</v>
      </c>
      <c r="S98" s="95"/>
    </row>
    <row r="99" spans="1:19" ht="21.75" customHeight="1">
      <c r="A99" s="130" t="e">
        <f>A98</f>
        <v>#N/A</v>
      </c>
      <c r="B99" s="18">
        <v>27.2</v>
      </c>
      <c r="C99" s="131">
        <v>0</v>
      </c>
      <c r="D99" s="192"/>
      <c r="E99" s="97"/>
      <c r="F99" s="98"/>
      <c r="G99" s="96"/>
      <c r="H99" s="96"/>
      <c r="I99" s="195"/>
      <c r="J99" s="195"/>
      <c r="K99" s="195"/>
      <c r="L99" s="195">
        <f>L98</f>
        <v>0</v>
      </c>
      <c r="M99" s="190"/>
      <c r="N99" s="96"/>
      <c r="O99" s="96"/>
      <c r="P99" s="96"/>
      <c r="Q99" s="96"/>
      <c r="R99" s="99">
        <f t="shared" si="3"/>
        <v>0</v>
      </c>
      <c r="S99" s="100"/>
    </row>
    <row r="100" spans="1:19" ht="21.75" customHeight="1">
      <c r="A100" s="130" t="e">
        <f>A98</f>
        <v>#N/A</v>
      </c>
      <c r="B100" s="18">
        <v>27.3</v>
      </c>
      <c r="C100" s="131">
        <v>0</v>
      </c>
      <c r="D100" s="193"/>
      <c r="E100" s="97"/>
      <c r="F100" s="98"/>
      <c r="G100" s="96"/>
      <c r="H100" s="96"/>
      <c r="I100" s="195"/>
      <c r="J100" s="195"/>
      <c r="K100" s="195"/>
      <c r="L100" s="195">
        <f>L98</f>
        <v>0</v>
      </c>
      <c r="M100" s="190"/>
      <c r="N100" s="96"/>
      <c r="O100" s="96"/>
      <c r="P100" s="96"/>
      <c r="Q100" s="96"/>
      <c r="R100" s="99">
        <f t="shared" si="3"/>
        <v>0</v>
      </c>
      <c r="S100" s="100"/>
    </row>
    <row r="101" spans="1:19" ht="21.75" customHeight="1" thickBot="1">
      <c r="A101" s="132" t="e">
        <f>A98</f>
        <v>#N/A</v>
      </c>
      <c r="B101" s="18">
        <v>27.4</v>
      </c>
      <c r="C101" s="133">
        <v>0</v>
      </c>
      <c r="D101" s="194"/>
      <c r="E101" s="102"/>
      <c r="F101" s="103"/>
      <c r="G101" s="101"/>
      <c r="H101" s="101"/>
      <c r="I101" s="196"/>
      <c r="J101" s="196"/>
      <c r="K101" s="196"/>
      <c r="L101" s="196">
        <f>L98</f>
        <v>0</v>
      </c>
      <c r="M101" s="191"/>
      <c r="N101" s="101"/>
      <c r="O101" s="101"/>
      <c r="P101" s="101"/>
      <c r="Q101" s="101"/>
      <c r="R101" s="104">
        <f t="shared" si="3"/>
        <v>0</v>
      </c>
      <c r="S101" s="105"/>
    </row>
    <row r="102" spans="1:19" ht="21.75" customHeight="1">
      <c r="A102" s="117" t="e">
        <f>VLOOKUP(C102,$U$15:$W$36,3,TRUE)</f>
        <v>#N/A</v>
      </c>
      <c r="B102" s="18">
        <v>8.1</v>
      </c>
      <c r="C102" s="118"/>
      <c r="D102" s="188"/>
      <c r="E102" s="92"/>
      <c r="F102" s="93"/>
      <c r="G102" s="91"/>
      <c r="H102" s="91"/>
      <c r="I102" s="120"/>
      <c r="J102" s="119"/>
      <c r="K102" s="120">
        <f>J102-I102</f>
        <v>0</v>
      </c>
      <c r="L102" s="120">
        <f>K102+TIME(0,0,(SUM(R102:R105)*$W$39))</f>
        <v>0</v>
      </c>
      <c r="M102" s="115"/>
      <c r="N102" s="91"/>
      <c r="O102" s="91"/>
      <c r="P102" s="91"/>
      <c r="Q102" s="91"/>
      <c r="R102" s="94">
        <f t="shared" si="3"/>
        <v>0</v>
      </c>
      <c r="S102" s="95"/>
    </row>
    <row r="103" spans="1:19" ht="21.75" customHeight="1">
      <c r="A103" s="130" t="e">
        <f>A102</f>
        <v>#N/A</v>
      </c>
      <c r="B103" s="18">
        <v>8.2</v>
      </c>
      <c r="C103" s="131">
        <v>0</v>
      </c>
      <c r="D103" s="192"/>
      <c r="E103" s="97"/>
      <c r="F103" s="98"/>
      <c r="G103" s="96"/>
      <c r="H103" s="96"/>
      <c r="I103" s="195"/>
      <c r="J103" s="195"/>
      <c r="K103" s="195"/>
      <c r="L103" s="195">
        <f>L102</f>
        <v>0</v>
      </c>
      <c r="M103" s="190"/>
      <c r="N103" s="96"/>
      <c r="O103" s="96"/>
      <c r="P103" s="96"/>
      <c r="Q103" s="96"/>
      <c r="R103" s="99">
        <f t="shared" si="3"/>
        <v>0</v>
      </c>
      <c r="S103" s="100"/>
    </row>
    <row r="104" spans="1:19" ht="21.75" customHeight="1">
      <c r="A104" s="130" t="e">
        <f>A102</f>
        <v>#N/A</v>
      </c>
      <c r="B104" s="18">
        <v>8.3</v>
      </c>
      <c r="C104" s="131">
        <v>0</v>
      </c>
      <c r="D104" s="193"/>
      <c r="E104" s="97"/>
      <c r="F104" s="98"/>
      <c r="G104" s="96"/>
      <c r="H104" s="96"/>
      <c r="I104" s="195"/>
      <c r="J104" s="195"/>
      <c r="K104" s="195"/>
      <c r="L104" s="195">
        <f>L102</f>
        <v>0</v>
      </c>
      <c r="M104" s="190"/>
      <c r="N104" s="96"/>
      <c r="O104" s="96"/>
      <c r="P104" s="96"/>
      <c r="Q104" s="96"/>
      <c r="R104" s="99">
        <f t="shared" si="3"/>
        <v>0</v>
      </c>
      <c r="S104" s="100"/>
    </row>
    <row r="105" spans="1:19" ht="21.75" customHeight="1" thickBot="1">
      <c r="A105" s="132" t="e">
        <f>A102</f>
        <v>#N/A</v>
      </c>
      <c r="B105" s="18">
        <v>8.4</v>
      </c>
      <c r="C105" s="133">
        <v>0</v>
      </c>
      <c r="D105" s="194"/>
      <c r="E105" s="102"/>
      <c r="F105" s="103"/>
      <c r="G105" s="101"/>
      <c r="H105" s="101"/>
      <c r="I105" s="196"/>
      <c r="J105" s="196"/>
      <c r="K105" s="196"/>
      <c r="L105" s="196">
        <f>L102</f>
        <v>0</v>
      </c>
      <c r="M105" s="191"/>
      <c r="N105" s="101"/>
      <c r="O105" s="101"/>
      <c r="P105" s="101"/>
      <c r="Q105" s="101"/>
      <c r="R105" s="104">
        <f t="shared" si="3"/>
        <v>0</v>
      </c>
      <c r="S105" s="105"/>
    </row>
    <row r="106" spans="1:19" ht="21.75" customHeight="1">
      <c r="A106" s="117" t="e">
        <f>VLOOKUP(C106,$U$15:$W$36,3,TRUE)</f>
        <v>#N/A</v>
      </c>
      <c r="B106" s="18">
        <v>21.1</v>
      </c>
      <c r="C106" s="118"/>
      <c r="D106" s="188"/>
      <c r="E106" s="92"/>
      <c r="F106" s="93"/>
      <c r="G106" s="91"/>
      <c r="H106" s="91"/>
      <c r="I106" s="120"/>
      <c r="J106" s="119"/>
      <c r="K106" s="120">
        <f>J106-I106</f>
        <v>0</v>
      </c>
      <c r="L106" s="120">
        <f>K106+TIME(0,0,(SUM(R106:R109)*$W$39))</f>
        <v>0</v>
      </c>
      <c r="M106" s="115"/>
      <c r="N106" s="91"/>
      <c r="O106" s="91"/>
      <c r="P106" s="91"/>
      <c r="Q106" s="91"/>
      <c r="R106" s="94">
        <f t="shared" si="3"/>
        <v>0</v>
      </c>
      <c r="S106" s="95"/>
    </row>
    <row r="107" spans="1:19" ht="21.75" customHeight="1">
      <c r="A107" s="130" t="e">
        <f>A106</f>
        <v>#N/A</v>
      </c>
      <c r="B107" s="18">
        <v>21.2</v>
      </c>
      <c r="C107" s="131">
        <v>0</v>
      </c>
      <c r="D107" s="192"/>
      <c r="E107" s="97"/>
      <c r="F107" s="98"/>
      <c r="G107" s="96"/>
      <c r="H107" s="96"/>
      <c r="I107" s="195"/>
      <c r="J107" s="195"/>
      <c r="K107" s="195"/>
      <c r="L107" s="195">
        <f>L106</f>
        <v>0</v>
      </c>
      <c r="M107" s="190"/>
      <c r="N107" s="96"/>
      <c r="O107" s="96"/>
      <c r="P107" s="96"/>
      <c r="Q107" s="96"/>
      <c r="R107" s="99">
        <f t="shared" si="3"/>
        <v>0</v>
      </c>
      <c r="S107" s="100"/>
    </row>
    <row r="108" spans="1:19" ht="21.75" customHeight="1">
      <c r="A108" s="130" t="e">
        <f>A106</f>
        <v>#N/A</v>
      </c>
      <c r="B108" s="18">
        <v>21.3</v>
      </c>
      <c r="C108" s="131">
        <v>0</v>
      </c>
      <c r="D108" s="193"/>
      <c r="E108" s="97"/>
      <c r="F108" s="98"/>
      <c r="G108" s="96"/>
      <c r="H108" s="96"/>
      <c r="I108" s="195"/>
      <c r="J108" s="195"/>
      <c r="K108" s="195"/>
      <c r="L108" s="195">
        <f>L106</f>
        <v>0</v>
      </c>
      <c r="M108" s="190"/>
      <c r="N108" s="96"/>
      <c r="O108" s="96"/>
      <c r="P108" s="96"/>
      <c r="Q108" s="96"/>
      <c r="R108" s="99">
        <f t="shared" si="3"/>
        <v>0</v>
      </c>
      <c r="S108" s="100"/>
    </row>
    <row r="109" spans="1:19" ht="21.75" customHeight="1" thickBot="1">
      <c r="A109" s="132" t="e">
        <f>A106</f>
        <v>#N/A</v>
      </c>
      <c r="B109" s="18">
        <v>21.4</v>
      </c>
      <c r="C109" s="133">
        <v>0</v>
      </c>
      <c r="D109" s="194"/>
      <c r="E109" s="102"/>
      <c r="F109" s="103"/>
      <c r="G109" s="101"/>
      <c r="H109" s="101"/>
      <c r="I109" s="196"/>
      <c r="J109" s="196"/>
      <c r="K109" s="196"/>
      <c r="L109" s="196">
        <f>L106</f>
        <v>0</v>
      </c>
      <c r="M109" s="191"/>
      <c r="N109" s="101"/>
      <c r="O109" s="101"/>
      <c r="P109" s="101"/>
      <c r="Q109" s="101"/>
      <c r="R109" s="104">
        <f t="shared" si="3"/>
        <v>0</v>
      </c>
      <c r="S109" s="105"/>
    </row>
    <row r="110" spans="1:19" ht="21.75" customHeight="1">
      <c r="A110" s="117" t="e">
        <f>VLOOKUP(C110,$U$15:$W$36,3,TRUE)</f>
        <v>#N/A</v>
      </c>
      <c r="B110" s="18">
        <v>13.1</v>
      </c>
      <c r="C110" s="118"/>
      <c r="D110" s="188"/>
      <c r="E110" s="92"/>
      <c r="F110" s="93"/>
      <c r="G110" s="91"/>
      <c r="H110" s="91"/>
      <c r="I110" s="120"/>
      <c r="J110" s="119"/>
      <c r="K110" s="120">
        <f>J110-I110</f>
        <v>0</v>
      </c>
      <c r="L110" s="120">
        <f>K110+TIME(0,0,(SUM(R110:R113)*$W$39))</f>
        <v>0</v>
      </c>
      <c r="M110" s="115"/>
      <c r="N110" s="91"/>
      <c r="O110" s="91"/>
      <c r="P110" s="91"/>
      <c r="Q110" s="91"/>
      <c r="R110" s="94">
        <f t="shared" si="3"/>
        <v>0</v>
      </c>
      <c r="S110" s="95"/>
    </row>
    <row r="111" spans="1:19" ht="21.75" customHeight="1">
      <c r="A111" s="130" t="e">
        <f>A110</f>
        <v>#N/A</v>
      </c>
      <c r="B111" s="18">
        <v>13.2</v>
      </c>
      <c r="C111" s="131">
        <v>0</v>
      </c>
      <c r="D111" s="192"/>
      <c r="E111" s="97"/>
      <c r="F111" s="98"/>
      <c r="G111" s="96"/>
      <c r="H111" s="96"/>
      <c r="I111" s="195"/>
      <c r="J111" s="195"/>
      <c r="K111" s="195"/>
      <c r="L111" s="195">
        <f>L110</f>
        <v>0</v>
      </c>
      <c r="M111" s="190"/>
      <c r="N111" s="96"/>
      <c r="O111" s="96"/>
      <c r="P111" s="96"/>
      <c r="Q111" s="96"/>
      <c r="R111" s="99">
        <f t="shared" si="3"/>
        <v>0</v>
      </c>
      <c r="S111" s="100"/>
    </row>
    <row r="112" spans="1:19" ht="21.75" customHeight="1">
      <c r="A112" s="130" t="e">
        <f>A110</f>
        <v>#N/A</v>
      </c>
      <c r="B112" s="18">
        <v>13.3</v>
      </c>
      <c r="C112" s="131">
        <v>0</v>
      </c>
      <c r="D112" s="193"/>
      <c r="E112" s="97"/>
      <c r="F112" s="98"/>
      <c r="G112" s="96"/>
      <c r="H112" s="96"/>
      <c r="I112" s="195"/>
      <c r="J112" s="195"/>
      <c r="K112" s="195"/>
      <c r="L112" s="195">
        <f>L110</f>
        <v>0</v>
      </c>
      <c r="M112" s="190"/>
      <c r="N112" s="96"/>
      <c r="O112" s="96"/>
      <c r="P112" s="96"/>
      <c r="Q112" s="96"/>
      <c r="R112" s="99">
        <f t="shared" si="3"/>
        <v>0</v>
      </c>
      <c r="S112" s="100"/>
    </row>
    <row r="113" spans="1:19" ht="21.75" customHeight="1" thickBot="1">
      <c r="A113" s="132" t="e">
        <f>A110</f>
        <v>#N/A</v>
      </c>
      <c r="B113" s="18">
        <v>13.4</v>
      </c>
      <c r="C113" s="133">
        <v>0</v>
      </c>
      <c r="D113" s="194"/>
      <c r="E113" s="102"/>
      <c r="F113" s="103"/>
      <c r="G113" s="101"/>
      <c r="H113" s="101"/>
      <c r="I113" s="196"/>
      <c r="J113" s="196"/>
      <c r="K113" s="196"/>
      <c r="L113" s="196">
        <f>L110</f>
        <v>0</v>
      </c>
      <c r="M113" s="191"/>
      <c r="N113" s="101"/>
      <c r="O113" s="101"/>
      <c r="P113" s="101"/>
      <c r="Q113" s="101"/>
      <c r="R113" s="104">
        <f t="shared" si="3"/>
        <v>0</v>
      </c>
      <c r="S113" s="105"/>
    </row>
    <row r="114" spans="1:19" ht="21.75" customHeight="1">
      <c r="A114" s="117" t="e">
        <f>VLOOKUP(C114,$U$15:$W$36,3,TRUE)</f>
        <v>#N/A</v>
      </c>
      <c r="B114" s="18">
        <v>17.1</v>
      </c>
      <c r="C114" s="118"/>
      <c r="D114" s="188"/>
      <c r="E114" s="92"/>
      <c r="F114" s="93"/>
      <c r="G114" s="91"/>
      <c r="H114" s="91"/>
      <c r="I114" s="120"/>
      <c r="J114" s="119"/>
      <c r="K114" s="120">
        <f>J114-I114</f>
        <v>0</v>
      </c>
      <c r="L114" s="120">
        <f>K114+TIME(0,0,(SUM(R114:R117)*$W$39))</f>
        <v>0</v>
      </c>
      <c r="M114" s="115"/>
      <c r="N114" s="91"/>
      <c r="O114" s="91"/>
      <c r="P114" s="91"/>
      <c r="Q114" s="91"/>
      <c r="R114" s="94">
        <f t="shared" si="3"/>
        <v>0</v>
      </c>
      <c r="S114" s="95"/>
    </row>
    <row r="115" spans="1:19" ht="21.75" customHeight="1">
      <c r="A115" s="130" t="e">
        <f>A114</f>
        <v>#N/A</v>
      </c>
      <c r="B115" s="18">
        <v>17.2</v>
      </c>
      <c r="C115" s="131">
        <v>0</v>
      </c>
      <c r="D115" s="192"/>
      <c r="E115" s="97"/>
      <c r="F115" s="98"/>
      <c r="G115" s="96"/>
      <c r="H115" s="96"/>
      <c r="I115" s="195"/>
      <c r="J115" s="195"/>
      <c r="K115" s="195"/>
      <c r="L115" s="195">
        <f>L114</f>
        <v>0</v>
      </c>
      <c r="M115" s="190"/>
      <c r="N115" s="96"/>
      <c r="O115" s="96"/>
      <c r="P115" s="96"/>
      <c r="Q115" s="96"/>
      <c r="R115" s="99">
        <f t="shared" si="3"/>
        <v>0</v>
      </c>
      <c r="S115" s="100"/>
    </row>
    <row r="116" spans="1:19" ht="21.75" customHeight="1">
      <c r="A116" s="130" t="e">
        <f>A114</f>
        <v>#N/A</v>
      </c>
      <c r="B116" s="18">
        <v>17.3</v>
      </c>
      <c r="C116" s="131">
        <v>0</v>
      </c>
      <c r="D116" s="193"/>
      <c r="E116" s="97"/>
      <c r="F116" s="98"/>
      <c r="G116" s="96"/>
      <c r="H116" s="96"/>
      <c r="I116" s="195"/>
      <c r="J116" s="195"/>
      <c r="K116" s="195"/>
      <c r="L116" s="195">
        <f>L114</f>
        <v>0</v>
      </c>
      <c r="M116" s="190"/>
      <c r="N116" s="96"/>
      <c r="O116" s="96"/>
      <c r="P116" s="96"/>
      <c r="Q116" s="96"/>
      <c r="R116" s="99">
        <f t="shared" si="3"/>
        <v>0</v>
      </c>
      <c r="S116" s="100"/>
    </row>
    <row r="117" spans="1:19" ht="21.75" customHeight="1" thickBot="1">
      <c r="A117" s="132" t="e">
        <f>A114</f>
        <v>#N/A</v>
      </c>
      <c r="B117" s="18">
        <v>17.4</v>
      </c>
      <c r="C117" s="133">
        <v>0</v>
      </c>
      <c r="D117" s="194"/>
      <c r="E117" s="102"/>
      <c r="F117" s="103"/>
      <c r="G117" s="101"/>
      <c r="H117" s="101"/>
      <c r="I117" s="196"/>
      <c r="J117" s="196"/>
      <c r="K117" s="196"/>
      <c r="L117" s="196">
        <f>L114</f>
        <v>0</v>
      </c>
      <c r="M117" s="191"/>
      <c r="N117" s="101"/>
      <c r="O117" s="101"/>
      <c r="P117" s="101"/>
      <c r="Q117" s="101"/>
      <c r="R117" s="104">
        <f t="shared" si="3"/>
        <v>0</v>
      </c>
      <c r="S117" s="105"/>
    </row>
    <row r="118" spans="1:19" ht="21.75" customHeight="1">
      <c r="A118" s="117" t="e">
        <f>VLOOKUP(C118,$U$15:$W$36,3,TRUE)</f>
        <v>#N/A</v>
      </c>
      <c r="B118" s="18">
        <v>4.1</v>
      </c>
      <c r="C118" s="118"/>
      <c r="D118" s="188"/>
      <c r="E118" s="92"/>
      <c r="F118" s="93"/>
      <c r="G118" s="91"/>
      <c r="H118" s="91"/>
      <c r="I118" s="120"/>
      <c r="J118" s="119"/>
      <c r="K118" s="120">
        <f>J118-I118</f>
        <v>0</v>
      </c>
      <c r="L118" s="120">
        <f>K118+TIME(0,0,(SUM(R118:R121)*$W$39))</f>
        <v>0</v>
      </c>
      <c r="M118" s="115"/>
      <c r="N118" s="91"/>
      <c r="O118" s="91"/>
      <c r="P118" s="91"/>
      <c r="Q118" s="91"/>
      <c r="R118" s="94">
        <f t="shared" si="3"/>
        <v>0</v>
      </c>
      <c r="S118" s="95"/>
    </row>
    <row r="119" spans="1:19" ht="21.75" customHeight="1">
      <c r="A119" s="130" t="e">
        <f>A118</f>
        <v>#N/A</v>
      </c>
      <c r="B119" s="18">
        <v>4.2</v>
      </c>
      <c r="C119" s="131">
        <v>0</v>
      </c>
      <c r="D119" s="192"/>
      <c r="E119" s="97"/>
      <c r="F119" s="98"/>
      <c r="G119" s="96"/>
      <c r="H119" s="96"/>
      <c r="I119" s="195"/>
      <c r="J119" s="195"/>
      <c r="K119" s="195"/>
      <c r="L119" s="195">
        <f>L118</f>
        <v>0</v>
      </c>
      <c r="M119" s="190"/>
      <c r="N119" s="96"/>
      <c r="O119" s="96"/>
      <c r="P119" s="96"/>
      <c r="Q119" s="96"/>
      <c r="R119" s="99">
        <f t="shared" si="3"/>
        <v>0</v>
      </c>
      <c r="S119" s="100"/>
    </row>
    <row r="120" spans="1:19" ht="21.75" customHeight="1">
      <c r="A120" s="130" t="e">
        <f>A118</f>
        <v>#N/A</v>
      </c>
      <c r="B120" s="18">
        <v>4.3</v>
      </c>
      <c r="C120" s="131">
        <v>0</v>
      </c>
      <c r="D120" s="193"/>
      <c r="E120" s="97"/>
      <c r="F120" s="98"/>
      <c r="G120" s="96"/>
      <c r="H120" s="96"/>
      <c r="I120" s="195"/>
      <c r="J120" s="195"/>
      <c r="K120" s="195"/>
      <c r="L120" s="195">
        <f>L118</f>
        <v>0</v>
      </c>
      <c r="M120" s="190"/>
      <c r="N120" s="96"/>
      <c r="O120" s="96"/>
      <c r="P120" s="96"/>
      <c r="Q120" s="96"/>
      <c r="R120" s="99">
        <f t="shared" si="3"/>
        <v>0</v>
      </c>
      <c r="S120" s="100"/>
    </row>
    <row r="121" spans="1:19" ht="21.75" customHeight="1" thickBot="1">
      <c r="A121" s="132" t="e">
        <f>A118</f>
        <v>#N/A</v>
      </c>
      <c r="B121" s="18">
        <v>4.4</v>
      </c>
      <c r="C121" s="133">
        <v>0</v>
      </c>
      <c r="D121" s="194"/>
      <c r="E121" s="102"/>
      <c r="F121" s="103"/>
      <c r="G121" s="101"/>
      <c r="H121" s="101"/>
      <c r="I121" s="196"/>
      <c r="J121" s="196"/>
      <c r="K121" s="196"/>
      <c r="L121" s="196">
        <f>L118</f>
        <v>0</v>
      </c>
      <c r="M121" s="191"/>
      <c r="N121" s="101"/>
      <c r="O121" s="101"/>
      <c r="P121" s="101"/>
      <c r="Q121" s="101"/>
      <c r="R121" s="104">
        <f t="shared" si="3"/>
        <v>0</v>
      </c>
      <c r="S121" s="105"/>
    </row>
    <row r="122" spans="1:19" ht="21.75" customHeight="1">
      <c r="A122" s="117" t="e">
        <f>VLOOKUP(C122,$U$15:$W$36,3,TRUE)</f>
        <v>#N/A</v>
      </c>
      <c r="B122" s="18">
        <v>16.1</v>
      </c>
      <c r="C122" s="118"/>
      <c r="D122" s="188"/>
      <c r="E122" s="92"/>
      <c r="F122" s="93"/>
      <c r="G122" s="91"/>
      <c r="H122" s="91"/>
      <c r="I122" s="120"/>
      <c r="J122" s="119"/>
      <c r="K122" s="120">
        <f>J122-I122</f>
        <v>0</v>
      </c>
      <c r="L122" s="120">
        <f>K122+TIME(0,0,(SUM(R122:R125)*$W$39))</f>
        <v>0</v>
      </c>
      <c r="M122" s="115"/>
      <c r="N122" s="91"/>
      <c r="O122" s="91"/>
      <c r="P122" s="91"/>
      <c r="Q122" s="91"/>
      <c r="R122" s="94">
        <f t="shared" si="3"/>
        <v>0</v>
      </c>
      <c r="S122" s="95"/>
    </row>
    <row r="123" spans="1:19" ht="21.75" customHeight="1">
      <c r="A123" s="130" t="e">
        <f>A122</f>
        <v>#N/A</v>
      </c>
      <c r="B123" s="18">
        <v>16.2</v>
      </c>
      <c r="C123" s="131">
        <v>0</v>
      </c>
      <c r="D123" s="192"/>
      <c r="E123" s="97"/>
      <c r="F123" s="98"/>
      <c r="G123" s="96"/>
      <c r="H123" s="96"/>
      <c r="I123" s="195"/>
      <c r="J123" s="195"/>
      <c r="K123" s="195"/>
      <c r="L123" s="195">
        <f>L122</f>
        <v>0</v>
      </c>
      <c r="M123" s="190"/>
      <c r="N123" s="96"/>
      <c r="O123" s="96"/>
      <c r="P123" s="96"/>
      <c r="Q123" s="96"/>
      <c r="R123" s="99">
        <f t="shared" si="3"/>
        <v>0</v>
      </c>
      <c r="S123" s="100"/>
    </row>
    <row r="124" spans="1:19" ht="21.75" customHeight="1">
      <c r="A124" s="130" t="e">
        <f>A122</f>
        <v>#N/A</v>
      </c>
      <c r="B124" s="18">
        <v>16.3</v>
      </c>
      <c r="C124" s="131">
        <v>0</v>
      </c>
      <c r="D124" s="193"/>
      <c r="E124" s="97"/>
      <c r="F124" s="98"/>
      <c r="G124" s="96"/>
      <c r="H124" s="96"/>
      <c r="I124" s="195"/>
      <c r="J124" s="195"/>
      <c r="K124" s="195"/>
      <c r="L124" s="195">
        <f>L122</f>
        <v>0</v>
      </c>
      <c r="M124" s="190"/>
      <c r="N124" s="96"/>
      <c r="O124" s="96"/>
      <c r="P124" s="96"/>
      <c r="Q124" s="96"/>
      <c r="R124" s="99">
        <f t="shared" si="3"/>
        <v>0</v>
      </c>
      <c r="S124" s="100"/>
    </row>
    <row r="125" spans="1:19" ht="21.75" customHeight="1" thickBot="1">
      <c r="A125" s="132" t="e">
        <f>A122</f>
        <v>#N/A</v>
      </c>
      <c r="B125" s="18">
        <v>16.4</v>
      </c>
      <c r="C125" s="133">
        <v>0</v>
      </c>
      <c r="D125" s="194"/>
      <c r="E125" s="102"/>
      <c r="F125" s="103"/>
      <c r="G125" s="101"/>
      <c r="H125" s="101"/>
      <c r="I125" s="196"/>
      <c r="J125" s="196"/>
      <c r="K125" s="196"/>
      <c r="L125" s="196">
        <f>L122</f>
        <v>0</v>
      </c>
      <c r="M125" s="191"/>
      <c r="N125" s="101"/>
      <c r="O125" s="101"/>
      <c r="P125" s="101"/>
      <c r="Q125" s="101"/>
      <c r="R125" s="104">
        <f t="shared" si="3"/>
        <v>0</v>
      </c>
      <c r="S125" s="105"/>
    </row>
    <row r="126" spans="1:19" ht="21.75" customHeight="1">
      <c r="A126" s="117" t="e">
        <f>VLOOKUP(C126,$U$15:$W$36,3,TRUE)</f>
        <v>#N/A</v>
      </c>
      <c r="B126" s="18">
        <v>36.1</v>
      </c>
      <c r="C126" s="118"/>
      <c r="D126" s="188"/>
      <c r="E126" s="92"/>
      <c r="F126" s="93"/>
      <c r="G126" s="91"/>
      <c r="H126" s="91"/>
      <c r="I126" s="120"/>
      <c r="J126" s="119"/>
      <c r="K126" s="120">
        <f>J126-I126</f>
        <v>0</v>
      </c>
      <c r="L126" s="120">
        <f>K126+TIME(0,0,(SUM(R126:R129)*$W$39))</f>
        <v>0</v>
      </c>
      <c r="M126" s="115"/>
      <c r="N126" s="91"/>
      <c r="O126" s="91"/>
      <c r="P126" s="91"/>
      <c r="Q126" s="91"/>
      <c r="R126" s="94">
        <f t="shared" si="3"/>
        <v>0</v>
      </c>
      <c r="S126" s="95"/>
    </row>
    <row r="127" spans="1:19" ht="21.75" customHeight="1">
      <c r="A127" s="130" t="e">
        <f>A126</f>
        <v>#N/A</v>
      </c>
      <c r="B127" s="18">
        <v>36.2</v>
      </c>
      <c r="C127" s="131">
        <v>0</v>
      </c>
      <c r="D127" s="192"/>
      <c r="E127" s="97"/>
      <c r="F127" s="98"/>
      <c r="G127" s="96"/>
      <c r="H127" s="96"/>
      <c r="I127" s="195"/>
      <c r="J127" s="195"/>
      <c r="K127" s="195"/>
      <c r="L127" s="195">
        <f>L126</f>
        <v>0</v>
      </c>
      <c r="M127" s="190"/>
      <c r="N127" s="96"/>
      <c r="O127" s="96"/>
      <c r="P127" s="96"/>
      <c r="Q127" s="96"/>
      <c r="R127" s="99">
        <f t="shared" si="3"/>
        <v>0</v>
      </c>
      <c r="S127" s="100"/>
    </row>
    <row r="128" spans="1:19" ht="21.75" customHeight="1">
      <c r="A128" s="130" t="e">
        <f>A126</f>
        <v>#N/A</v>
      </c>
      <c r="B128" s="18">
        <v>36.3</v>
      </c>
      <c r="C128" s="131">
        <v>0</v>
      </c>
      <c r="D128" s="193"/>
      <c r="E128" s="97"/>
      <c r="F128" s="98"/>
      <c r="G128" s="96"/>
      <c r="H128" s="96"/>
      <c r="I128" s="195"/>
      <c r="J128" s="195"/>
      <c r="K128" s="195"/>
      <c r="L128" s="195">
        <f>L126</f>
        <v>0</v>
      </c>
      <c r="M128" s="190"/>
      <c r="N128" s="96"/>
      <c r="O128" s="96"/>
      <c r="P128" s="96"/>
      <c r="Q128" s="96"/>
      <c r="R128" s="99">
        <f t="shared" si="3"/>
        <v>0</v>
      </c>
      <c r="S128" s="100"/>
    </row>
    <row r="129" spans="1:19" ht="21.75" customHeight="1" thickBot="1">
      <c r="A129" s="132" t="e">
        <f>A126</f>
        <v>#N/A</v>
      </c>
      <c r="B129" s="18">
        <v>36.4</v>
      </c>
      <c r="C129" s="133">
        <v>0</v>
      </c>
      <c r="D129" s="194"/>
      <c r="E129" s="102"/>
      <c r="F129" s="103"/>
      <c r="G129" s="101"/>
      <c r="H129" s="101"/>
      <c r="I129" s="196"/>
      <c r="J129" s="196"/>
      <c r="K129" s="196"/>
      <c r="L129" s="196">
        <f>L126</f>
        <v>0</v>
      </c>
      <c r="M129" s="191"/>
      <c r="N129" s="101"/>
      <c r="O129" s="101"/>
      <c r="P129" s="101"/>
      <c r="Q129" s="101"/>
      <c r="R129" s="104">
        <f t="shared" si="3"/>
        <v>0</v>
      </c>
      <c r="S129" s="105"/>
    </row>
    <row r="130" spans="1:19" ht="21.75" customHeight="1">
      <c r="A130" s="117" t="e">
        <f>VLOOKUP(C130,$U$15:$W$36,3,TRUE)</f>
        <v>#N/A</v>
      </c>
      <c r="B130" s="18">
        <v>19.1</v>
      </c>
      <c r="C130" s="118"/>
      <c r="D130" s="188"/>
      <c r="E130" s="92"/>
      <c r="F130" s="93"/>
      <c r="G130" s="91"/>
      <c r="H130" s="91"/>
      <c r="I130" s="120"/>
      <c r="J130" s="119"/>
      <c r="K130" s="120">
        <f>J130-I130</f>
        <v>0</v>
      </c>
      <c r="L130" s="120">
        <f>K130+TIME(0,0,(SUM(R130:R133)*$W$39))</f>
        <v>0</v>
      </c>
      <c r="M130" s="115"/>
      <c r="N130" s="91"/>
      <c r="O130" s="91"/>
      <c r="P130" s="91"/>
      <c r="Q130" s="91"/>
      <c r="R130" s="94">
        <f t="shared" si="3"/>
        <v>0</v>
      </c>
      <c r="S130" s="95"/>
    </row>
    <row r="131" spans="1:19" ht="21.75" customHeight="1">
      <c r="A131" s="130" t="e">
        <f>A130</f>
        <v>#N/A</v>
      </c>
      <c r="B131" s="18">
        <v>19.2</v>
      </c>
      <c r="C131" s="131">
        <v>0</v>
      </c>
      <c r="D131" s="192"/>
      <c r="E131" s="97"/>
      <c r="F131" s="98"/>
      <c r="G131" s="96"/>
      <c r="H131" s="96"/>
      <c r="I131" s="195"/>
      <c r="J131" s="195"/>
      <c r="K131" s="195"/>
      <c r="L131" s="195">
        <f>L130</f>
        <v>0</v>
      </c>
      <c r="M131" s="190"/>
      <c r="N131" s="96"/>
      <c r="O131" s="96"/>
      <c r="P131" s="96"/>
      <c r="Q131" s="96"/>
      <c r="R131" s="99">
        <f t="shared" si="3"/>
        <v>0</v>
      </c>
      <c r="S131" s="100"/>
    </row>
    <row r="132" spans="1:19" ht="21.75" customHeight="1">
      <c r="A132" s="130" t="e">
        <f>A130</f>
        <v>#N/A</v>
      </c>
      <c r="B132" s="18">
        <v>19.3</v>
      </c>
      <c r="C132" s="131">
        <v>0</v>
      </c>
      <c r="D132" s="193"/>
      <c r="E132" s="97"/>
      <c r="F132" s="98"/>
      <c r="G132" s="96"/>
      <c r="H132" s="96"/>
      <c r="I132" s="195"/>
      <c r="J132" s="195"/>
      <c r="K132" s="195"/>
      <c r="L132" s="195">
        <f>L130</f>
        <v>0</v>
      </c>
      <c r="M132" s="190"/>
      <c r="N132" s="96"/>
      <c r="O132" s="96"/>
      <c r="P132" s="96"/>
      <c r="Q132" s="96"/>
      <c r="R132" s="99">
        <f t="shared" si="3"/>
        <v>0</v>
      </c>
      <c r="S132" s="100"/>
    </row>
    <row r="133" spans="1:19" ht="21.75" customHeight="1" thickBot="1">
      <c r="A133" s="132" t="e">
        <f>A130</f>
        <v>#N/A</v>
      </c>
      <c r="B133" s="18">
        <v>19.4</v>
      </c>
      <c r="C133" s="133">
        <v>0</v>
      </c>
      <c r="D133" s="194"/>
      <c r="E133" s="102"/>
      <c r="F133" s="103"/>
      <c r="G133" s="101"/>
      <c r="H133" s="101"/>
      <c r="I133" s="196"/>
      <c r="J133" s="196"/>
      <c r="K133" s="196"/>
      <c r="L133" s="196">
        <f>L130</f>
        <v>0</v>
      </c>
      <c r="M133" s="191"/>
      <c r="N133" s="101"/>
      <c r="O133" s="101"/>
      <c r="P133" s="101"/>
      <c r="Q133" s="101"/>
      <c r="R133" s="104">
        <f t="shared" si="3"/>
        <v>0</v>
      </c>
      <c r="S133" s="105"/>
    </row>
    <row r="134" spans="1:19" ht="21.75" customHeight="1">
      <c r="A134" s="117" t="e">
        <f>VLOOKUP(C134,$U$15:$W$36,3,TRUE)</f>
        <v>#N/A</v>
      </c>
      <c r="B134" s="18">
        <v>14.1</v>
      </c>
      <c r="C134" s="118"/>
      <c r="D134" s="188"/>
      <c r="E134" s="92"/>
      <c r="F134" s="93"/>
      <c r="G134" s="91"/>
      <c r="H134" s="91"/>
      <c r="I134" s="120"/>
      <c r="J134" s="119"/>
      <c r="K134" s="120">
        <f>J134-I134</f>
        <v>0</v>
      </c>
      <c r="L134" s="120">
        <f>K134+TIME(0,0,(SUM(R134:R137)*$W$39))</f>
        <v>0</v>
      </c>
      <c r="M134" s="115"/>
      <c r="N134" s="91"/>
      <c r="O134" s="91"/>
      <c r="P134" s="91"/>
      <c r="Q134" s="91"/>
      <c r="R134" s="94">
        <f t="shared" si="3"/>
        <v>0</v>
      </c>
      <c r="S134" s="95"/>
    </row>
    <row r="135" spans="1:19" ht="21.75" customHeight="1">
      <c r="A135" s="130" t="e">
        <f>A134</f>
        <v>#N/A</v>
      </c>
      <c r="B135" s="18">
        <v>14.2</v>
      </c>
      <c r="C135" s="131">
        <v>0</v>
      </c>
      <c r="D135" s="192"/>
      <c r="E135" s="97"/>
      <c r="F135" s="98"/>
      <c r="G135" s="96"/>
      <c r="H135" s="96"/>
      <c r="I135" s="195"/>
      <c r="J135" s="195"/>
      <c r="K135" s="195"/>
      <c r="L135" s="195">
        <f>L134</f>
        <v>0</v>
      </c>
      <c r="M135" s="190"/>
      <c r="N135" s="96"/>
      <c r="O135" s="96"/>
      <c r="P135" s="96"/>
      <c r="Q135" s="96"/>
      <c r="R135" s="99">
        <f t="shared" si="3"/>
        <v>0</v>
      </c>
      <c r="S135" s="100"/>
    </row>
    <row r="136" spans="1:19" ht="21.75" customHeight="1">
      <c r="A136" s="130" t="e">
        <f>A134</f>
        <v>#N/A</v>
      </c>
      <c r="B136" s="18">
        <v>14.3</v>
      </c>
      <c r="C136" s="131">
        <v>0</v>
      </c>
      <c r="D136" s="193"/>
      <c r="E136" s="97"/>
      <c r="F136" s="98"/>
      <c r="G136" s="96"/>
      <c r="H136" s="96"/>
      <c r="I136" s="195"/>
      <c r="J136" s="195"/>
      <c r="K136" s="195"/>
      <c r="L136" s="195">
        <f>L134</f>
        <v>0</v>
      </c>
      <c r="M136" s="190"/>
      <c r="N136" s="96"/>
      <c r="O136" s="96"/>
      <c r="P136" s="96"/>
      <c r="Q136" s="96"/>
      <c r="R136" s="99">
        <f t="shared" si="3"/>
        <v>0</v>
      </c>
      <c r="S136" s="100"/>
    </row>
    <row r="137" spans="1:19" ht="21.75" customHeight="1" thickBot="1">
      <c r="A137" s="132" t="e">
        <f>A134</f>
        <v>#N/A</v>
      </c>
      <c r="B137" s="18">
        <v>14.4</v>
      </c>
      <c r="C137" s="133">
        <v>0</v>
      </c>
      <c r="D137" s="194"/>
      <c r="E137" s="102"/>
      <c r="F137" s="103"/>
      <c r="G137" s="101"/>
      <c r="H137" s="101"/>
      <c r="I137" s="196"/>
      <c r="J137" s="196"/>
      <c r="K137" s="196"/>
      <c r="L137" s="196">
        <f>L134</f>
        <v>0</v>
      </c>
      <c r="M137" s="191"/>
      <c r="N137" s="101"/>
      <c r="O137" s="101"/>
      <c r="P137" s="101"/>
      <c r="Q137" s="101"/>
      <c r="R137" s="104">
        <f t="shared" si="3"/>
        <v>0</v>
      </c>
      <c r="S137" s="105"/>
    </row>
    <row r="138" spans="1:19" ht="21.75" customHeight="1">
      <c r="A138" s="117" t="e">
        <f>VLOOKUP(C138,$U$15:$W$36,3,TRUE)</f>
        <v>#N/A</v>
      </c>
      <c r="B138" s="18">
        <v>15.1</v>
      </c>
      <c r="C138" s="118"/>
      <c r="D138" s="188"/>
      <c r="E138" s="92"/>
      <c r="F138" s="93"/>
      <c r="G138" s="91"/>
      <c r="H138" s="91"/>
      <c r="I138" s="120"/>
      <c r="J138" s="119"/>
      <c r="K138" s="120">
        <f>J138-I138</f>
        <v>0</v>
      </c>
      <c r="L138" s="120">
        <f>K138+TIME(0,0,(SUM(R138:R141)*$W$39))</f>
        <v>0</v>
      </c>
      <c r="M138" s="115"/>
      <c r="N138" s="91"/>
      <c r="O138" s="91"/>
      <c r="P138" s="91"/>
      <c r="Q138" s="91"/>
      <c r="R138" s="94">
        <f t="shared" si="3"/>
        <v>0</v>
      </c>
      <c r="S138" s="95"/>
    </row>
    <row r="139" spans="1:19" ht="21.75" customHeight="1">
      <c r="A139" s="130" t="e">
        <f>A138</f>
        <v>#N/A</v>
      </c>
      <c r="B139" s="18">
        <v>15.2</v>
      </c>
      <c r="C139" s="131">
        <v>0</v>
      </c>
      <c r="D139" s="192"/>
      <c r="E139" s="97"/>
      <c r="F139" s="98"/>
      <c r="G139" s="96"/>
      <c r="H139" s="96"/>
      <c r="I139" s="195"/>
      <c r="J139" s="195"/>
      <c r="K139" s="195"/>
      <c r="L139" s="195">
        <f>L138</f>
        <v>0</v>
      </c>
      <c r="M139" s="190"/>
      <c r="N139" s="96"/>
      <c r="O139" s="96"/>
      <c r="P139" s="96"/>
      <c r="Q139" s="96"/>
      <c r="R139" s="99">
        <f t="shared" si="3"/>
        <v>0</v>
      </c>
      <c r="S139" s="100"/>
    </row>
    <row r="140" spans="1:19" ht="21.75" customHeight="1">
      <c r="A140" s="130" t="e">
        <f>A138</f>
        <v>#N/A</v>
      </c>
      <c r="B140" s="18">
        <v>15.3</v>
      </c>
      <c r="C140" s="131">
        <v>0</v>
      </c>
      <c r="D140" s="193"/>
      <c r="E140" s="97"/>
      <c r="F140" s="98"/>
      <c r="G140" s="96"/>
      <c r="H140" s="96"/>
      <c r="I140" s="195"/>
      <c r="J140" s="195"/>
      <c r="K140" s="195"/>
      <c r="L140" s="195">
        <f>L138</f>
        <v>0</v>
      </c>
      <c r="M140" s="190"/>
      <c r="N140" s="96"/>
      <c r="O140" s="96"/>
      <c r="P140" s="96"/>
      <c r="Q140" s="96"/>
      <c r="R140" s="99">
        <f t="shared" si="3"/>
        <v>0</v>
      </c>
      <c r="S140" s="100"/>
    </row>
    <row r="141" spans="1:19" ht="21.75" customHeight="1" thickBot="1">
      <c r="A141" s="132" t="e">
        <f>A138</f>
        <v>#N/A</v>
      </c>
      <c r="B141" s="18">
        <v>15.4</v>
      </c>
      <c r="C141" s="133">
        <v>0</v>
      </c>
      <c r="D141" s="194"/>
      <c r="E141" s="102"/>
      <c r="F141" s="103"/>
      <c r="G141" s="101"/>
      <c r="H141" s="101"/>
      <c r="I141" s="196"/>
      <c r="J141" s="196"/>
      <c r="K141" s="196"/>
      <c r="L141" s="196">
        <f>L138</f>
        <v>0</v>
      </c>
      <c r="M141" s="191"/>
      <c r="N141" s="101"/>
      <c r="O141" s="101"/>
      <c r="P141" s="101"/>
      <c r="Q141" s="101"/>
      <c r="R141" s="104">
        <f aca="true" t="shared" si="4" ref="R141:R149">N141+O141+P141+Q141</f>
        <v>0</v>
      </c>
      <c r="S141" s="105"/>
    </row>
    <row r="142" spans="1:19" ht="21.75" customHeight="1">
      <c r="A142" s="117" t="e">
        <f>VLOOKUP(C142,$U$15:$W$36,3,TRUE)</f>
        <v>#N/A</v>
      </c>
      <c r="B142" s="18">
        <v>12.1</v>
      </c>
      <c r="C142" s="118"/>
      <c r="D142" s="188"/>
      <c r="E142" s="92"/>
      <c r="F142" s="93"/>
      <c r="G142" s="91"/>
      <c r="H142" s="91"/>
      <c r="I142" s="120"/>
      <c r="J142" s="119"/>
      <c r="K142" s="120">
        <f>J142-I142</f>
        <v>0</v>
      </c>
      <c r="L142" s="120">
        <f>K142+TIME(0,0,(SUM(R142:R145)*$W$39))</f>
        <v>0</v>
      </c>
      <c r="M142" s="115"/>
      <c r="N142" s="91"/>
      <c r="O142" s="91"/>
      <c r="P142" s="91"/>
      <c r="Q142" s="91"/>
      <c r="R142" s="94">
        <f t="shared" si="4"/>
        <v>0</v>
      </c>
      <c r="S142" s="95"/>
    </row>
    <row r="143" spans="1:19" ht="21.75" customHeight="1">
      <c r="A143" s="130" t="e">
        <f>A142</f>
        <v>#N/A</v>
      </c>
      <c r="B143" s="18">
        <v>12.2</v>
      </c>
      <c r="C143" s="131">
        <v>0</v>
      </c>
      <c r="D143" s="192"/>
      <c r="E143" s="97"/>
      <c r="F143" s="98"/>
      <c r="G143" s="96"/>
      <c r="H143" s="96"/>
      <c r="I143" s="195"/>
      <c r="J143" s="195"/>
      <c r="K143" s="195"/>
      <c r="L143" s="195">
        <f>L142</f>
        <v>0</v>
      </c>
      <c r="M143" s="190"/>
      <c r="N143" s="96"/>
      <c r="O143" s="96"/>
      <c r="P143" s="96"/>
      <c r="Q143" s="96"/>
      <c r="R143" s="99">
        <f t="shared" si="4"/>
        <v>0</v>
      </c>
      <c r="S143" s="100"/>
    </row>
    <row r="144" spans="1:19" ht="21.75" customHeight="1">
      <c r="A144" s="130" t="e">
        <f>A142</f>
        <v>#N/A</v>
      </c>
      <c r="B144" s="18">
        <v>12.3</v>
      </c>
      <c r="C144" s="131">
        <v>0</v>
      </c>
      <c r="D144" s="193"/>
      <c r="E144" s="97"/>
      <c r="F144" s="98"/>
      <c r="G144" s="96"/>
      <c r="H144" s="96"/>
      <c r="I144" s="195"/>
      <c r="J144" s="195"/>
      <c r="K144" s="195"/>
      <c r="L144" s="195">
        <f>L142</f>
        <v>0</v>
      </c>
      <c r="M144" s="190"/>
      <c r="N144" s="96"/>
      <c r="O144" s="96"/>
      <c r="P144" s="96"/>
      <c r="Q144" s="96"/>
      <c r="R144" s="99">
        <f t="shared" si="4"/>
        <v>0</v>
      </c>
      <c r="S144" s="100"/>
    </row>
    <row r="145" spans="1:19" ht="21.75" customHeight="1" thickBot="1">
      <c r="A145" s="132" t="e">
        <f>A142</f>
        <v>#N/A</v>
      </c>
      <c r="B145" s="18">
        <v>12.4</v>
      </c>
      <c r="C145" s="133">
        <v>0</v>
      </c>
      <c r="D145" s="194"/>
      <c r="E145" s="102"/>
      <c r="F145" s="103"/>
      <c r="G145" s="101"/>
      <c r="H145" s="101"/>
      <c r="I145" s="196"/>
      <c r="J145" s="196"/>
      <c r="K145" s="196"/>
      <c r="L145" s="196">
        <f>L142</f>
        <v>0</v>
      </c>
      <c r="M145" s="191"/>
      <c r="N145" s="101"/>
      <c r="O145" s="101"/>
      <c r="P145" s="101"/>
      <c r="Q145" s="101"/>
      <c r="R145" s="104">
        <f t="shared" si="4"/>
        <v>0</v>
      </c>
      <c r="S145" s="105"/>
    </row>
    <row r="146" spans="1:19" ht="21.75" customHeight="1">
      <c r="A146" s="117" t="e">
        <f>VLOOKUP(C146,$U$15:$W$36,3,TRUE)</f>
        <v>#N/A</v>
      </c>
      <c r="B146" s="18">
        <v>32.1</v>
      </c>
      <c r="C146" s="118"/>
      <c r="D146" s="188"/>
      <c r="E146" s="92"/>
      <c r="F146" s="93"/>
      <c r="G146" s="91"/>
      <c r="H146" s="91"/>
      <c r="I146" s="120"/>
      <c r="J146" s="119"/>
      <c r="K146" s="120">
        <f>J146-I146</f>
        <v>0</v>
      </c>
      <c r="L146" s="120">
        <f>K146+TIME(0,0,(SUM(R146:R149)*$W$39))</f>
        <v>0</v>
      </c>
      <c r="M146" s="115"/>
      <c r="N146" s="91"/>
      <c r="O146" s="91"/>
      <c r="P146" s="91"/>
      <c r="Q146" s="91"/>
      <c r="R146" s="94">
        <f t="shared" si="4"/>
        <v>0</v>
      </c>
      <c r="S146" s="95"/>
    </row>
    <row r="147" spans="1:19" ht="21.75" customHeight="1">
      <c r="A147" s="130" t="e">
        <f>A146</f>
        <v>#N/A</v>
      </c>
      <c r="B147" s="18">
        <v>32.2</v>
      </c>
      <c r="C147" s="131">
        <v>0</v>
      </c>
      <c r="D147" s="192"/>
      <c r="E147" s="97"/>
      <c r="F147" s="98"/>
      <c r="G147" s="96"/>
      <c r="H147" s="96"/>
      <c r="I147" s="195"/>
      <c r="J147" s="195"/>
      <c r="K147" s="195"/>
      <c r="L147" s="195">
        <f>L146</f>
        <v>0</v>
      </c>
      <c r="M147" s="190"/>
      <c r="N147" s="96"/>
      <c r="O147" s="96"/>
      <c r="P147" s="96"/>
      <c r="Q147" s="96"/>
      <c r="R147" s="99">
        <f t="shared" si="4"/>
        <v>0</v>
      </c>
      <c r="S147" s="100"/>
    </row>
    <row r="148" spans="1:19" ht="21.75" customHeight="1">
      <c r="A148" s="130" t="e">
        <f>A146</f>
        <v>#N/A</v>
      </c>
      <c r="B148" s="18">
        <v>32.3</v>
      </c>
      <c r="C148" s="131">
        <v>0</v>
      </c>
      <c r="D148" s="193"/>
      <c r="E148" s="97"/>
      <c r="F148" s="98"/>
      <c r="G148" s="96"/>
      <c r="H148" s="96"/>
      <c r="I148" s="195"/>
      <c r="J148" s="195"/>
      <c r="K148" s="195"/>
      <c r="L148" s="195">
        <f>L146</f>
        <v>0</v>
      </c>
      <c r="M148" s="190"/>
      <c r="N148" s="96"/>
      <c r="O148" s="96"/>
      <c r="P148" s="96"/>
      <c r="Q148" s="96"/>
      <c r="R148" s="99">
        <f t="shared" si="4"/>
        <v>0</v>
      </c>
      <c r="S148" s="100"/>
    </row>
    <row r="149" spans="1:19" ht="21.75" customHeight="1" thickBot="1">
      <c r="A149" s="132" t="e">
        <f>A146</f>
        <v>#N/A</v>
      </c>
      <c r="B149" s="18">
        <v>32.4</v>
      </c>
      <c r="C149" s="133">
        <v>0</v>
      </c>
      <c r="D149" s="194"/>
      <c r="E149" s="102"/>
      <c r="F149" s="103"/>
      <c r="G149" s="101"/>
      <c r="H149" s="101"/>
      <c r="I149" s="196"/>
      <c r="J149" s="196"/>
      <c r="K149" s="196"/>
      <c r="L149" s="196">
        <f>L146</f>
        <v>0</v>
      </c>
      <c r="M149" s="191"/>
      <c r="N149" s="101"/>
      <c r="O149" s="101"/>
      <c r="P149" s="101"/>
      <c r="Q149" s="101"/>
      <c r="R149" s="104">
        <f t="shared" si="4"/>
        <v>0</v>
      </c>
      <c r="S149" s="105"/>
    </row>
    <row r="150" spans="4:9" ht="21.75" customHeight="1" thickBot="1">
      <c r="D150" s="198"/>
      <c r="E150" s="201"/>
      <c r="F150" s="202"/>
      <c r="G150" s="200"/>
      <c r="H150" s="200"/>
      <c r="I150" s="203"/>
    </row>
    <row r="151" spans="1:19" ht="21.75" customHeight="1">
      <c r="A151" s="117" t="e">
        <f>VLOOKUP(C151,$U$15:$W$36,3,TRUE)</f>
        <v>#N/A</v>
      </c>
      <c r="B151" s="204">
        <v>1.1</v>
      </c>
      <c r="C151" s="118"/>
      <c r="D151" s="188"/>
      <c r="E151" s="92"/>
      <c r="F151" s="93"/>
      <c r="G151" s="91"/>
      <c r="H151" s="91"/>
      <c r="I151" s="120"/>
      <c r="J151" s="119"/>
      <c r="K151" s="120">
        <f>J151-I151</f>
        <v>0</v>
      </c>
      <c r="L151" s="120">
        <f>K151+TIME(0,0,(SUM(R151:R154)*$W$39))</f>
        <v>0</v>
      </c>
      <c r="M151" s="115"/>
      <c r="N151" s="91"/>
      <c r="O151" s="91"/>
      <c r="P151" s="91"/>
      <c r="Q151" s="91"/>
      <c r="R151" s="94">
        <f>N151+O151+P151+Q151</f>
        <v>0</v>
      </c>
      <c r="S151" s="95"/>
    </row>
    <row r="152" spans="1:19" ht="21.75" customHeight="1">
      <c r="A152" s="130" t="e">
        <f>A151</f>
        <v>#N/A</v>
      </c>
      <c r="B152" s="204">
        <v>1.2</v>
      </c>
      <c r="C152" s="131">
        <f>C151</f>
        <v>0</v>
      </c>
      <c r="D152" s="192"/>
      <c r="E152" s="97"/>
      <c r="F152" s="98"/>
      <c r="G152" s="96"/>
      <c r="H152" s="96"/>
      <c r="I152" s="195"/>
      <c r="J152" s="195"/>
      <c r="K152" s="195"/>
      <c r="L152" s="195">
        <f>L151</f>
        <v>0</v>
      </c>
      <c r="M152" s="190"/>
      <c r="N152" s="96"/>
      <c r="O152" s="96"/>
      <c r="P152" s="96"/>
      <c r="Q152" s="96"/>
      <c r="R152" s="99">
        <f>N152+O152+P152+Q152</f>
        <v>0</v>
      </c>
      <c r="S152" s="100"/>
    </row>
    <row r="153" spans="1:19" ht="21.75" customHeight="1">
      <c r="A153" s="130" t="e">
        <f>A151</f>
        <v>#N/A</v>
      </c>
      <c r="B153" s="204">
        <v>1.3</v>
      </c>
      <c r="C153" s="131">
        <f>C151</f>
        <v>0</v>
      </c>
      <c r="D153" s="193"/>
      <c r="E153" s="97"/>
      <c r="F153" s="98"/>
      <c r="G153" s="96"/>
      <c r="H153" s="96"/>
      <c r="I153" s="195"/>
      <c r="J153" s="195"/>
      <c r="K153" s="195"/>
      <c r="L153" s="195">
        <f>L151</f>
        <v>0</v>
      </c>
      <c r="M153" s="190"/>
      <c r="N153" s="96"/>
      <c r="O153" s="96"/>
      <c r="P153" s="96"/>
      <c r="Q153" s="96"/>
      <c r="R153" s="99">
        <f>N153+O153+P153+Q153</f>
        <v>0</v>
      </c>
      <c r="S153" s="100"/>
    </row>
    <row r="154" spans="1:19" ht="21.75" customHeight="1" thickBot="1">
      <c r="A154" s="132" t="e">
        <f>A151</f>
        <v>#N/A</v>
      </c>
      <c r="B154" s="18">
        <v>1.4</v>
      </c>
      <c r="C154" s="133">
        <f>C151</f>
        <v>0</v>
      </c>
      <c r="D154" s="194"/>
      <c r="E154" s="102"/>
      <c r="F154" s="103"/>
      <c r="G154" s="101"/>
      <c r="H154" s="101"/>
      <c r="I154" s="196"/>
      <c r="J154" s="196"/>
      <c r="K154" s="196"/>
      <c r="L154" s="196">
        <f>L151</f>
        <v>0</v>
      </c>
      <c r="M154" s="191"/>
      <c r="N154" s="101"/>
      <c r="O154" s="101"/>
      <c r="P154" s="101"/>
      <c r="Q154" s="101"/>
      <c r="R154" s="104">
        <f>N154+O154+P154+Q154</f>
        <v>0</v>
      </c>
      <c r="S154" s="105"/>
    </row>
    <row r="155" ht="21.75" customHeight="1">
      <c r="B155" s="18">
        <v>2.1</v>
      </c>
    </row>
    <row r="156" ht="21.75" customHeight="1">
      <c r="B156" s="18">
        <v>2.2</v>
      </c>
    </row>
    <row r="157" ht="21.75" customHeight="1">
      <c r="B157" s="18">
        <v>2.3</v>
      </c>
    </row>
    <row r="158" ht="21.75" customHeight="1">
      <c r="B158" s="18">
        <v>2.4</v>
      </c>
    </row>
    <row r="159" ht="21.75" customHeight="1">
      <c r="B159" s="18">
        <v>3.1</v>
      </c>
    </row>
    <row r="160" ht="21.75" customHeight="1">
      <c r="B160" s="18">
        <v>3.2</v>
      </c>
    </row>
    <row r="161" ht="21.75" customHeight="1">
      <c r="B161" s="18">
        <v>3.3</v>
      </c>
    </row>
    <row r="162" ht="21.75" customHeight="1">
      <c r="B162" s="18">
        <v>3.4</v>
      </c>
    </row>
    <row r="163" ht="21.75" customHeight="1">
      <c r="B163" s="18">
        <v>4.1</v>
      </c>
    </row>
    <row r="164" ht="21.75" customHeight="1">
      <c r="B164" s="18">
        <v>4.2</v>
      </c>
    </row>
    <row r="165" ht="21.75" customHeight="1">
      <c r="B165" s="18">
        <v>4.3</v>
      </c>
    </row>
    <row r="166" ht="21.75" customHeight="1">
      <c r="B166" s="18">
        <v>4.4</v>
      </c>
    </row>
    <row r="167" ht="21.75" customHeight="1">
      <c r="B167" s="18">
        <v>5.1</v>
      </c>
    </row>
    <row r="168" ht="21.75" customHeight="1">
      <c r="B168" s="18">
        <v>5.2</v>
      </c>
    </row>
    <row r="169" ht="21.75" customHeight="1">
      <c r="B169" s="18">
        <v>5.3</v>
      </c>
    </row>
    <row r="170" ht="21.75" customHeight="1">
      <c r="B170" s="18">
        <v>5.4</v>
      </c>
    </row>
    <row r="171" ht="21.75" customHeight="1">
      <c r="B171" s="18">
        <v>6.1</v>
      </c>
    </row>
    <row r="172" ht="21.75" customHeight="1">
      <c r="B172" s="18">
        <v>6.2</v>
      </c>
    </row>
    <row r="173" ht="21.75" customHeight="1">
      <c r="B173" s="18">
        <v>6.3</v>
      </c>
    </row>
    <row r="174" ht="21.75" customHeight="1">
      <c r="B174" s="18">
        <v>6.4</v>
      </c>
    </row>
    <row r="175" ht="21.75" customHeight="1">
      <c r="B175" s="18">
        <v>7.1</v>
      </c>
    </row>
    <row r="176" ht="21.75" customHeight="1">
      <c r="B176" s="18">
        <v>7.2</v>
      </c>
    </row>
    <row r="177" ht="21.75" customHeight="1">
      <c r="B177" s="18">
        <v>7.3</v>
      </c>
    </row>
    <row r="178" ht="21.75" customHeight="1">
      <c r="B178" s="18">
        <v>7.4</v>
      </c>
    </row>
    <row r="179" ht="21.75" customHeight="1">
      <c r="B179" s="18">
        <v>8.1</v>
      </c>
    </row>
    <row r="180" ht="21.75" customHeight="1">
      <c r="B180" s="18">
        <v>8.2</v>
      </c>
    </row>
    <row r="181" ht="21.75" customHeight="1">
      <c r="B181" s="18">
        <v>8.3</v>
      </c>
    </row>
    <row r="182" ht="21.75" customHeight="1">
      <c r="B182" s="18">
        <v>8.4</v>
      </c>
    </row>
    <row r="183" ht="21.75" customHeight="1">
      <c r="B183" s="18">
        <v>9.1</v>
      </c>
    </row>
    <row r="184" ht="21.75" customHeight="1">
      <c r="B184" s="18">
        <v>9.2</v>
      </c>
    </row>
    <row r="185" ht="21.75" customHeight="1">
      <c r="B185" s="18">
        <v>9.3</v>
      </c>
    </row>
    <row r="186" ht="21.75" customHeight="1">
      <c r="B186" s="18">
        <v>9.4</v>
      </c>
    </row>
    <row r="187" ht="21.75" customHeight="1">
      <c r="B187" s="18">
        <v>10.1</v>
      </c>
    </row>
    <row r="188" ht="21.75" customHeight="1">
      <c r="B188" s="18">
        <v>10.2</v>
      </c>
    </row>
    <row r="189" ht="21.75" customHeight="1">
      <c r="B189" s="18">
        <v>10.3</v>
      </c>
    </row>
    <row r="190" ht="21.75" customHeight="1">
      <c r="B190" s="18">
        <v>10.4</v>
      </c>
    </row>
    <row r="191" ht="21.75" customHeight="1">
      <c r="B191" s="18">
        <v>11.1</v>
      </c>
    </row>
    <row r="192" ht="21.75" customHeight="1">
      <c r="B192" s="18">
        <v>11.2</v>
      </c>
    </row>
    <row r="193" ht="21.75" customHeight="1">
      <c r="B193" s="18">
        <v>11.3</v>
      </c>
    </row>
    <row r="194" ht="21.75" customHeight="1">
      <c r="B194" s="18">
        <v>11.4</v>
      </c>
    </row>
    <row r="195" ht="21.75" customHeight="1">
      <c r="B195" s="18">
        <v>12.1</v>
      </c>
    </row>
    <row r="196" ht="21.75" customHeight="1">
      <c r="B196" s="18">
        <v>12.2</v>
      </c>
    </row>
    <row r="197" ht="21.75" customHeight="1">
      <c r="B197" s="18">
        <v>12.3</v>
      </c>
    </row>
    <row r="198" ht="21.75" customHeight="1">
      <c r="B198" s="18">
        <v>12.4</v>
      </c>
    </row>
    <row r="199" ht="21.75" customHeight="1">
      <c r="B199" s="18">
        <v>13.1</v>
      </c>
    </row>
    <row r="200" ht="21.75" customHeight="1">
      <c r="B200" s="18">
        <v>13.2</v>
      </c>
    </row>
    <row r="201" ht="21.75" customHeight="1">
      <c r="B201" s="18">
        <v>13.3</v>
      </c>
    </row>
    <row r="202" ht="21.75" customHeight="1">
      <c r="B202" s="18">
        <v>13.4</v>
      </c>
    </row>
    <row r="203" ht="21.75" customHeight="1">
      <c r="B203" s="18">
        <v>14.1</v>
      </c>
    </row>
    <row r="204" ht="21.75" customHeight="1">
      <c r="B204" s="18">
        <v>14.2</v>
      </c>
    </row>
    <row r="205" ht="21.75" customHeight="1">
      <c r="B205" s="18">
        <v>14.3</v>
      </c>
    </row>
    <row r="206" ht="21.75" customHeight="1">
      <c r="B206" s="18">
        <v>14.4</v>
      </c>
    </row>
    <row r="207" ht="21.75" customHeight="1">
      <c r="B207" s="18">
        <v>15.1</v>
      </c>
    </row>
    <row r="208" ht="21.75" customHeight="1">
      <c r="B208" s="18">
        <v>15.2</v>
      </c>
    </row>
    <row r="209" ht="21.75" customHeight="1">
      <c r="B209" s="18">
        <v>15.3</v>
      </c>
    </row>
    <row r="210" ht="21.75" customHeight="1">
      <c r="B210" s="18">
        <v>15.4</v>
      </c>
    </row>
    <row r="211" ht="21.75" customHeight="1">
      <c r="B211" s="18">
        <v>16.1</v>
      </c>
    </row>
    <row r="212" ht="21.75" customHeight="1">
      <c r="B212" s="18">
        <v>16.2</v>
      </c>
    </row>
    <row r="213" ht="21.75" customHeight="1">
      <c r="B213" s="18">
        <v>16.3</v>
      </c>
    </row>
    <row r="214" ht="21.75" customHeight="1">
      <c r="B214" s="18">
        <v>16.4</v>
      </c>
    </row>
    <row r="215" ht="21.75" customHeight="1">
      <c r="B215" s="18">
        <v>17.1</v>
      </c>
    </row>
    <row r="216" ht="21.75" customHeight="1">
      <c r="B216" s="18">
        <v>17.2</v>
      </c>
    </row>
    <row r="217" ht="21.75" customHeight="1">
      <c r="B217" s="18">
        <v>17.3</v>
      </c>
    </row>
    <row r="218" ht="21.75" customHeight="1">
      <c r="B218" s="18">
        <v>17.4</v>
      </c>
    </row>
    <row r="219" ht="21.75" customHeight="1">
      <c r="B219" s="18">
        <v>18.1</v>
      </c>
    </row>
    <row r="220" ht="21.75" customHeight="1">
      <c r="B220" s="18">
        <v>18.2</v>
      </c>
    </row>
    <row r="221" ht="21.75" customHeight="1">
      <c r="B221" s="18">
        <v>18.3</v>
      </c>
    </row>
    <row r="222" ht="21.75" customHeight="1">
      <c r="B222" s="18">
        <v>18.4</v>
      </c>
    </row>
    <row r="223" ht="21.75" customHeight="1">
      <c r="B223" s="18">
        <v>19.1</v>
      </c>
    </row>
    <row r="224" ht="21.75" customHeight="1">
      <c r="B224" s="18">
        <v>19.2</v>
      </c>
    </row>
    <row r="225" ht="21.75" customHeight="1">
      <c r="B225" s="18">
        <v>19.3</v>
      </c>
    </row>
    <row r="226" ht="21.75" customHeight="1">
      <c r="B226" s="18">
        <v>19.4</v>
      </c>
    </row>
    <row r="227" ht="21.75" customHeight="1">
      <c r="B227" s="18">
        <v>20.1</v>
      </c>
    </row>
    <row r="228" ht="21.75" customHeight="1">
      <c r="B228" s="18">
        <v>20.2</v>
      </c>
    </row>
    <row r="229" ht="21.75" customHeight="1">
      <c r="B229" s="18">
        <v>20.3</v>
      </c>
    </row>
    <row r="230" ht="21.75" customHeight="1">
      <c r="B230" s="18">
        <v>20.4</v>
      </c>
    </row>
    <row r="231" ht="21.75" customHeight="1">
      <c r="B231" s="18">
        <v>21.1</v>
      </c>
    </row>
    <row r="232" ht="21.75" customHeight="1">
      <c r="B232" s="18">
        <v>21.2</v>
      </c>
    </row>
    <row r="233" ht="21.75" customHeight="1">
      <c r="B233" s="18">
        <v>21.3</v>
      </c>
    </row>
    <row r="234" ht="21.75" customHeight="1">
      <c r="B234" s="18">
        <v>21.4</v>
      </c>
    </row>
    <row r="235" ht="21.75" customHeight="1">
      <c r="B235" s="18">
        <v>22.1</v>
      </c>
    </row>
    <row r="236" ht="21.75" customHeight="1">
      <c r="B236" s="18">
        <v>22.2</v>
      </c>
    </row>
    <row r="237" ht="21.75" customHeight="1">
      <c r="B237" s="18">
        <v>22.3</v>
      </c>
    </row>
    <row r="238" ht="21.75" customHeight="1">
      <c r="B238" s="18">
        <v>22.4</v>
      </c>
    </row>
    <row r="239" ht="21.75" customHeight="1">
      <c r="B239" s="18">
        <v>23.1</v>
      </c>
    </row>
    <row r="240" ht="21.75" customHeight="1">
      <c r="B240" s="18">
        <v>23.2</v>
      </c>
    </row>
    <row r="241" ht="21.75" customHeight="1">
      <c r="B241" s="18">
        <v>23.3</v>
      </c>
    </row>
    <row r="242" ht="21.75" customHeight="1">
      <c r="B242" s="18">
        <v>23.4</v>
      </c>
    </row>
    <row r="243" ht="21.75" customHeight="1">
      <c r="B243" s="18">
        <v>24.1</v>
      </c>
    </row>
    <row r="244" ht="21.75" customHeight="1">
      <c r="B244" s="18">
        <v>24.2</v>
      </c>
    </row>
    <row r="245" ht="21.75" customHeight="1">
      <c r="B245" s="18">
        <v>24.3</v>
      </c>
    </row>
    <row r="246" ht="21.75" customHeight="1">
      <c r="B246" s="18">
        <v>24.4</v>
      </c>
    </row>
    <row r="247" ht="21.75" customHeight="1">
      <c r="B247" s="18">
        <v>25.1</v>
      </c>
    </row>
    <row r="248" ht="21.75" customHeight="1">
      <c r="B248" s="18">
        <v>25.2</v>
      </c>
    </row>
    <row r="249" ht="21.75" customHeight="1">
      <c r="B249" s="18">
        <v>25.3</v>
      </c>
    </row>
    <row r="250" ht="21.75" customHeight="1">
      <c r="B250" s="18">
        <v>25.4</v>
      </c>
    </row>
    <row r="251" ht="21.75" customHeight="1">
      <c r="B251" s="18">
        <v>26.1</v>
      </c>
    </row>
    <row r="252" ht="21.75" customHeight="1">
      <c r="B252" s="18">
        <v>26.2</v>
      </c>
    </row>
    <row r="253" ht="21.75" customHeight="1">
      <c r="B253" s="18">
        <v>26.3</v>
      </c>
    </row>
    <row r="254" ht="21.75" customHeight="1">
      <c r="B254" s="18">
        <v>26.4</v>
      </c>
    </row>
    <row r="255" ht="21.75" customHeight="1">
      <c r="B255" s="18">
        <v>27.1</v>
      </c>
    </row>
    <row r="256" ht="21.75" customHeight="1">
      <c r="B256" s="18">
        <v>27.2</v>
      </c>
    </row>
    <row r="257" ht="21.75" customHeight="1">
      <c r="B257" s="18">
        <v>27.3</v>
      </c>
    </row>
    <row r="258" ht="21.75" customHeight="1">
      <c r="B258" s="18">
        <v>27.4</v>
      </c>
    </row>
    <row r="259" ht="21.75" customHeight="1">
      <c r="B259" s="18">
        <v>28.1</v>
      </c>
    </row>
    <row r="260" ht="21.75" customHeight="1">
      <c r="B260" s="18">
        <v>28.2</v>
      </c>
    </row>
    <row r="261" ht="21.75" customHeight="1">
      <c r="B261" s="18">
        <v>28.3</v>
      </c>
    </row>
    <row r="262" ht="21.75" customHeight="1">
      <c r="B262" s="18">
        <v>28.4</v>
      </c>
    </row>
    <row r="263" ht="21.75" customHeight="1">
      <c r="B263" s="18">
        <v>29.1</v>
      </c>
    </row>
    <row r="264" ht="21.75" customHeight="1">
      <c r="B264" s="18">
        <v>29.2</v>
      </c>
    </row>
    <row r="265" ht="21.75" customHeight="1">
      <c r="B265" s="18">
        <v>29.3</v>
      </c>
    </row>
    <row r="266" ht="21.75" customHeight="1">
      <c r="B266" s="18">
        <v>29.4</v>
      </c>
    </row>
    <row r="267" ht="21.75" customHeight="1">
      <c r="B267" s="18">
        <v>30.1</v>
      </c>
    </row>
    <row r="268" ht="21.75" customHeight="1">
      <c r="B268" s="18">
        <v>30.2</v>
      </c>
    </row>
    <row r="269" ht="21.75" customHeight="1">
      <c r="B269" s="18">
        <v>30.3</v>
      </c>
    </row>
    <row r="270" ht="21.75" customHeight="1">
      <c r="B270" s="18">
        <v>30.4</v>
      </c>
    </row>
    <row r="271" ht="21.75" customHeight="1">
      <c r="B271" s="18">
        <v>31.1</v>
      </c>
    </row>
    <row r="272" ht="21.75" customHeight="1">
      <c r="B272" s="18">
        <v>31.2</v>
      </c>
    </row>
    <row r="273" ht="21.75" customHeight="1">
      <c r="B273" s="18">
        <v>31.3</v>
      </c>
    </row>
    <row r="274" ht="21.75" customHeight="1">
      <c r="B274" s="18">
        <v>31.4</v>
      </c>
    </row>
    <row r="275" ht="21.75" customHeight="1">
      <c r="B275" s="18">
        <v>32.1</v>
      </c>
    </row>
    <row r="276" ht="21.75" customHeight="1">
      <c r="B276" s="18">
        <v>32.2</v>
      </c>
    </row>
    <row r="277" ht="21.75" customHeight="1">
      <c r="B277" s="18">
        <v>32.3</v>
      </c>
    </row>
    <row r="278" ht="21.75" customHeight="1">
      <c r="B278" s="18">
        <v>32.4</v>
      </c>
    </row>
    <row r="279" ht="21.75" customHeight="1">
      <c r="B279" s="18">
        <v>33.1</v>
      </c>
    </row>
    <row r="280" ht="21.75" customHeight="1">
      <c r="B280" s="18">
        <v>33.2</v>
      </c>
    </row>
    <row r="281" ht="21.75" customHeight="1">
      <c r="B281" s="18">
        <v>33.3</v>
      </c>
    </row>
    <row r="282" ht="21.75" customHeight="1">
      <c r="B282" s="18">
        <v>33.4</v>
      </c>
    </row>
    <row r="283" ht="21.75" customHeight="1">
      <c r="B283" s="18">
        <v>34.1</v>
      </c>
    </row>
    <row r="284" ht="21.75" customHeight="1">
      <c r="B284" s="18">
        <v>34.2</v>
      </c>
    </row>
    <row r="285" ht="21.75" customHeight="1">
      <c r="B285" s="18">
        <v>34.3</v>
      </c>
    </row>
    <row r="286" ht="21.75" customHeight="1">
      <c r="B286" s="18">
        <v>34.4</v>
      </c>
    </row>
    <row r="287" ht="21.75" customHeight="1">
      <c r="B287" s="18">
        <v>35.1</v>
      </c>
    </row>
    <row r="288" ht="21.75" customHeight="1">
      <c r="B288" s="18">
        <v>35.2</v>
      </c>
    </row>
    <row r="289" ht="21.75" customHeight="1">
      <c r="B289" s="18">
        <v>35.3</v>
      </c>
    </row>
    <row r="290" ht="21.75" customHeight="1">
      <c r="B290" s="18">
        <v>35.4</v>
      </c>
    </row>
    <row r="291" ht="21.75" customHeight="1">
      <c r="B291" s="18">
        <v>36.1</v>
      </c>
    </row>
    <row r="292" ht="21.75" customHeight="1">
      <c r="B292" s="18">
        <v>36.2</v>
      </c>
    </row>
    <row r="293" ht="21.75" customHeight="1">
      <c r="B293" s="18">
        <v>36.3</v>
      </c>
    </row>
    <row r="294" ht="21.75" customHeight="1">
      <c r="B294" s="18">
        <v>36.4</v>
      </c>
    </row>
    <row r="295" ht="21.75" customHeight="1">
      <c r="B295" s="18">
        <v>37.1</v>
      </c>
    </row>
    <row r="296" ht="21.75" customHeight="1">
      <c r="B296" s="18">
        <v>37.2</v>
      </c>
    </row>
    <row r="297" ht="21.75" customHeight="1">
      <c r="B297" s="18">
        <v>37.3</v>
      </c>
    </row>
    <row r="298" ht="21.75" customHeight="1">
      <c r="B298" s="18">
        <v>37.4</v>
      </c>
    </row>
  </sheetData>
  <sheetProtection sheet="1" objects="1" scenarios="1" formatColumns="0" selectLockedCells="1" sort="0"/>
  <mergeCells count="10">
    <mergeCell ref="U13:W14"/>
    <mergeCell ref="X13:X14"/>
    <mergeCell ref="U39:V39"/>
    <mergeCell ref="U41:Z41"/>
    <mergeCell ref="U3:V3"/>
    <mergeCell ref="W3:Y3"/>
    <mergeCell ref="U4:V4"/>
    <mergeCell ref="W4:Y4"/>
    <mergeCell ref="U5:V5"/>
    <mergeCell ref="W5:Y5"/>
  </mergeCells>
  <dataValidations count="2">
    <dataValidation type="list" allowBlank="1" showInputMessage="1" showErrorMessage="1" sqref="C151 C2 C6 C10 C14 C18 C22 C26 C30 C34 C38 C42 C46 C50 C54 C58 C62 C66 C70 C74 C78 C82 C86 C90 C94 C98 C102 C106 C110 C114 C118 C122 C126 C130 C134 C138 C142 C146">
      <formula1>$U$15:$U$36</formula1>
    </dataValidation>
    <dataValidation type="list" allowBlank="1" showInputMessage="1" showErrorMessage="1" sqref="C150 C155:C65536">
      <formula1>$U$15:$U$34</formula1>
    </dataValidation>
  </dataValidations>
  <printOptions/>
  <pageMargins left="0.2" right="0.21" top="0.44" bottom="0.89" header="0.18" footer="0.23"/>
  <pageSetup fitToHeight="0" fitToWidth="1" horizontalDpi="600" verticalDpi="600" orientation="landscape" scale="88" r:id="rId2"/>
  <headerFooter>
    <oddHeader>&amp;C&amp;"-,Bold Italic"</oddHeader>
    <oddFooter>&amp;L&amp;"-,Bold Italic"&amp;C&amp;"Calibri,Bold"&amp;10Page &amp;P of &amp;N&amp;R&amp;"-,Bold Italic"</oddFooter>
  </headerFooter>
  <legacyDrawing r:id="rId1"/>
</worksheet>
</file>

<file path=xl/worksheets/sheet3.xml><?xml version="1.0" encoding="utf-8"?>
<worksheet xmlns="http://schemas.openxmlformats.org/spreadsheetml/2006/main" xmlns:r="http://schemas.openxmlformats.org/officeDocument/2006/relationships">
  <sheetPr codeName="Sheet3"/>
  <dimension ref="A1:X155"/>
  <sheetViews>
    <sheetView showGridLines="0" workbookViewId="0" topLeftCell="A1">
      <selection activeCell="H11" sqref="H11:I11"/>
    </sheetView>
  </sheetViews>
  <sheetFormatPr defaultColWidth="9.140625" defaultRowHeight="21.75" customHeight="1"/>
  <cols>
    <col min="1" max="1" width="6.57421875" style="26" customWidth="1"/>
    <col min="2" max="2" width="6.57421875" style="46" hidden="1" customWidth="1"/>
    <col min="3" max="3" width="14.57421875" style="200" customWidth="1"/>
    <col min="4" max="4" width="9.421875" style="199" hidden="1" customWidth="1"/>
    <col min="5" max="5" width="9.140625" style="200" customWidth="1"/>
    <col min="6" max="6" width="6.140625" style="200" hidden="1" customWidth="1"/>
    <col min="7" max="7" width="6.57421875" style="229" customWidth="1"/>
    <col min="8" max="8" width="26.28125" style="202" customWidth="1"/>
    <col min="9" max="9" width="13.140625" style="200" customWidth="1"/>
    <col min="10" max="10" width="7.57421875" style="200" customWidth="1"/>
    <col min="11" max="11" width="10.7109375" style="28" customWidth="1"/>
    <col min="12" max="12" width="7.7109375" style="14" customWidth="1"/>
    <col min="13" max="13" width="12.00390625" style="14" customWidth="1"/>
    <col min="14" max="14" width="9.8515625" style="14" bestFit="1" customWidth="1"/>
    <col min="15" max="15" width="9.7109375" style="14" customWidth="1"/>
    <col min="16" max="16" width="9.28125" style="18" bestFit="1" customWidth="1"/>
    <col min="17" max="19" width="9.140625" style="14" customWidth="1"/>
    <col min="20" max="20" width="14.7109375" style="14" customWidth="1"/>
    <col min="21" max="16384" width="9.140625" style="14" customWidth="1"/>
  </cols>
  <sheetData>
    <row r="1" spans="1:20" s="7" customFormat="1" ht="43.5" customHeight="1" thickBot="1">
      <c r="A1" s="88" t="s">
        <v>31</v>
      </c>
      <c r="B1" s="106" t="s">
        <v>12</v>
      </c>
      <c r="C1" s="86" t="s">
        <v>26</v>
      </c>
      <c r="D1" s="7" t="s">
        <v>199</v>
      </c>
      <c r="E1" s="107" t="s">
        <v>2</v>
      </c>
      <c r="F1" s="108" t="s">
        <v>0</v>
      </c>
      <c r="G1" s="225" t="s">
        <v>1</v>
      </c>
      <c r="H1" s="109" t="s">
        <v>131</v>
      </c>
      <c r="I1" s="107" t="s">
        <v>156</v>
      </c>
      <c r="J1" s="107" t="s">
        <v>97</v>
      </c>
      <c r="K1" s="89" t="s">
        <v>3</v>
      </c>
      <c r="M1" s="83" t="s">
        <v>80</v>
      </c>
      <c r="N1" s="84">
        <f>Main!V1</f>
        <v>0.4166666666666667</v>
      </c>
      <c r="O1" s="83" t="s">
        <v>79</v>
      </c>
      <c r="P1" s="85">
        <f>Main!X1</f>
        <v>0.00034722222222222224</v>
      </c>
      <c r="Q1" s="14"/>
      <c r="R1" s="14"/>
      <c r="S1" s="14"/>
      <c r="T1" s="14"/>
    </row>
    <row r="2" spans="1:23" ht="21.75" customHeight="1">
      <c r="A2" s="110">
        <f>RANK(B2,$B$2:$B$149)</f>
        <v>81</v>
      </c>
      <c r="B2" s="125">
        <f ca="1">RAND()*100</f>
        <v>53.61133944569863</v>
      </c>
      <c r="C2" s="210" t="s">
        <v>43</v>
      </c>
      <c r="D2" s="211">
        <v>1.1</v>
      </c>
      <c r="E2" s="189"/>
      <c r="F2" s="206"/>
      <c r="G2" s="226"/>
      <c r="H2" s="93"/>
      <c r="I2" s="91"/>
      <c r="J2" s="91"/>
      <c r="K2" s="112">
        <f>N1</f>
        <v>0.4166666666666667</v>
      </c>
      <c r="M2" s="33"/>
      <c r="N2" s="34"/>
      <c r="O2" s="33"/>
      <c r="P2" s="35"/>
      <c r="U2" s="306" t="s">
        <v>11</v>
      </c>
      <c r="V2" s="307"/>
      <c r="W2" s="308"/>
    </row>
    <row r="3" spans="1:23" ht="21.75" customHeight="1">
      <c r="A3" s="126">
        <f>A2</f>
        <v>81</v>
      </c>
      <c r="B3" s="127">
        <f>B2</f>
        <v>53.61133944569863</v>
      </c>
      <c r="C3" s="130" t="s">
        <v>43</v>
      </c>
      <c r="D3" s="208">
        <v>1.2</v>
      </c>
      <c r="E3" s="131" t="s">
        <v>13</v>
      </c>
      <c r="F3" s="192"/>
      <c r="G3" s="227"/>
      <c r="H3" s="98"/>
      <c r="I3" s="96"/>
      <c r="J3" s="96"/>
      <c r="K3" s="113"/>
      <c r="M3" s="33"/>
      <c r="N3" s="34"/>
      <c r="O3" s="33"/>
      <c r="P3" s="35"/>
      <c r="U3" s="36" t="s">
        <v>13</v>
      </c>
      <c r="V3" s="37" t="s">
        <v>41</v>
      </c>
      <c r="W3" s="36" t="s">
        <v>96</v>
      </c>
    </row>
    <row r="4" spans="1:23" ht="21.75" customHeight="1" thickBot="1">
      <c r="A4" s="126">
        <f>A2</f>
        <v>81</v>
      </c>
      <c r="B4" s="127">
        <f>B2</f>
        <v>53.61133944569863</v>
      </c>
      <c r="C4" s="130" t="s">
        <v>43</v>
      </c>
      <c r="D4" s="208">
        <v>1.3</v>
      </c>
      <c r="E4" s="131" t="s">
        <v>13</v>
      </c>
      <c r="F4" s="193"/>
      <c r="G4" s="227"/>
      <c r="H4" s="98"/>
      <c r="I4" s="96"/>
      <c r="J4" s="96"/>
      <c r="K4" s="113"/>
      <c r="M4" s="38"/>
      <c r="N4" s="39"/>
      <c r="O4" s="38"/>
      <c r="P4" s="40"/>
      <c r="U4" s="36" t="s">
        <v>14</v>
      </c>
      <c r="V4" s="37" t="s">
        <v>42</v>
      </c>
      <c r="W4" s="36" t="s">
        <v>43</v>
      </c>
    </row>
    <row r="5" spans="1:23" ht="21.75" customHeight="1" thickBot="1">
      <c r="A5" s="128">
        <f>A2</f>
        <v>81</v>
      </c>
      <c r="B5" s="129">
        <f>B2</f>
        <v>53.61133944569863</v>
      </c>
      <c r="C5" s="132" t="s">
        <v>43</v>
      </c>
      <c r="D5" s="209">
        <v>1.4</v>
      </c>
      <c r="E5" s="133" t="s">
        <v>13</v>
      </c>
      <c r="F5" s="194"/>
      <c r="G5" s="228"/>
      <c r="H5" s="103"/>
      <c r="I5" s="101"/>
      <c r="J5" s="101"/>
      <c r="K5" s="114"/>
      <c r="M5" s="309" t="s">
        <v>76</v>
      </c>
      <c r="N5" s="310"/>
      <c r="O5" s="310"/>
      <c r="P5" s="310"/>
      <c r="Q5" s="310"/>
      <c r="R5" s="310"/>
      <c r="S5" s="310"/>
      <c r="T5" s="311"/>
      <c r="U5" s="36" t="s">
        <v>15</v>
      </c>
      <c r="V5" s="41" t="s">
        <v>39</v>
      </c>
      <c r="W5" s="42" t="s">
        <v>27</v>
      </c>
    </row>
    <row r="6" spans="1:23" ht="21" customHeight="1">
      <c r="A6" s="110">
        <f>RANK(B6,$B$2:$B$149)</f>
        <v>61</v>
      </c>
      <c r="B6" s="111">
        <f ca="1">RAND()*100</f>
        <v>62.383722426225916</v>
      </c>
      <c r="C6" s="117" t="e">
        <v>#N/A</v>
      </c>
      <c r="D6" s="18">
        <v>7.1</v>
      </c>
      <c r="E6" s="205"/>
      <c r="F6" s="188"/>
      <c r="G6" s="226"/>
      <c r="H6" s="93"/>
      <c r="I6" s="91"/>
      <c r="J6" s="91"/>
      <c r="K6" s="112">
        <f>K2+Main!$X$1</f>
        <v>0.4170138888888889</v>
      </c>
      <c r="M6" s="304" t="s">
        <v>100</v>
      </c>
      <c r="N6" s="264"/>
      <c r="O6" s="264"/>
      <c r="P6" s="264"/>
      <c r="Q6" s="264"/>
      <c r="R6" s="264"/>
      <c r="S6" s="264"/>
      <c r="T6" s="305"/>
      <c r="U6" s="36" t="s">
        <v>16</v>
      </c>
      <c r="V6" s="41" t="s">
        <v>40</v>
      </c>
      <c r="W6" s="42" t="s">
        <v>28</v>
      </c>
    </row>
    <row r="7" spans="1:23" ht="21.75" customHeight="1">
      <c r="A7" s="126">
        <f>A6</f>
        <v>61</v>
      </c>
      <c r="B7" s="127">
        <f>B6</f>
        <v>62.383722426225916</v>
      </c>
      <c r="C7" s="130" t="e">
        <v>#N/A</v>
      </c>
      <c r="D7" s="18">
        <v>7.2</v>
      </c>
      <c r="E7" s="131">
        <v>0</v>
      </c>
      <c r="F7" s="192"/>
      <c r="G7" s="227"/>
      <c r="H7" s="98"/>
      <c r="I7" s="96"/>
      <c r="J7" s="96"/>
      <c r="K7" s="113"/>
      <c r="M7" s="302" t="s">
        <v>198</v>
      </c>
      <c r="N7" s="240"/>
      <c r="O7" s="240"/>
      <c r="P7" s="240"/>
      <c r="Q7" s="240"/>
      <c r="R7" s="240"/>
      <c r="S7" s="240"/>
      <c r="T7" s="303"/>
      <c r="U7" s="36" t="s">
        <v>17</v>
      </c>
      <c r="V7" s="41" t="s">
        <v>46</v>
      </c>
      <c r="W7" s="42" t="s">
        <v>32</v>
      </c>
    </row>
    <row r="8" spans="1:23" ht="21.75" customHeight="1">
      <c r="A8" s="126">
        <f>A6</f>
        <v>61</v>
      </c>
      <c r="B8" s="127">
        <f>B6</f>
        <v>62.383722426225916</v>
      </c>
      <c r="C8" s="130" t="e">
        <v>#N/A</v>
      </c>
      <c r="D8" s="18">
        <v>7.3</v>
      </c>
      <c r="E8" s="131">
        <v>0</v>
      </c>
      <c r="F8" s="193"/>
      <c r="G8" s="227"/>
      <c r="H8" s="98"/>
      <c r="I8" s="96"/>
      <c r="J8" s="96"/>
      <c r="K8" s="113"/>
      <c r="M8" s="302" t="s">
        <v>196</v>
      </c>
      <c r="N8" s="240"/>
      <c r="O8" s="240"/>
      <c r="P8" s="240"/>
      <c r="Q8" s="240"/>
      <c r="R8" s="240"/>
      <c r="S8" s="240"/>
      <c r="T8" s="303"/>
      <c r="U8" s="36" t="s">
        <v>18</v>
      </c>
      <c r="V8" s="41" t="s">
        <v>45</v>
      </c>
      <c r="W8" s="42" t="s">
        <v>33</v>
      </c>
    </row>
    <row r="9" spans="1:23" ht="21.75" customHeight="1" thickBot="1">
      <c r="A9" s="128">
        <f>A6</f>
        <v>61</v>
      </c>
      <c r="B9" s="129">
        <f>B6</f>
        <v>62.383722426225916</v>
      </c>
      <c r="C9" s="132" t="e">
        <v>#N/A</v>
      </c>
      <c r="D9" s="18">
        <v>7.4</v>
      </c>
      <c r="E9" s="133">
        <v>0</v>
      </c>
      <c r="F9" s="194"/>
      <c r="G9" s="228"/>
      <c r="H9" s="103"/>
      <c r="I9" s="101"/>
      <c r="J9" s="101"/>
      <c r="K9" s="114"/>
      <c r="M9" s="302" t="s">
        <v>167</v>
      </c>
      <c r="N9" s="240"/>
      <c r="O9" s="240"/>
      <c r="P9" s="240"/>
      <c r="Q9" s="240"/>
      <c r="R9" s="240"/>
      <c r="S9" s="240"/>
      <c r="T9" s="303"/>
      <c r="U9" s="36" t="s">
        <v>19</v>
      </c>
      <c r="V9" s="41" t="s">
        <v>44</v>
      </c>
      <c r="W9" s="42" t="s">
        <v>34</v>
      </c>
    </row>
    <row r="10" spans="1:23" ht="21.75" customHeight="1">
      <c r="A10" s="110">
        <f>RANK(B10,$B$2:$B$149)</f>
        <v>17</v>
      </c>
      <c r="B10" s="111">
        <f ca="1">RAND()*100</f>
        <v>92.38868835581931</v>
      </c>
      <c r="C10" s="117" t="e">
        <v>#N/A</v>
      </c>
      <c r="D10" s="18">
        <v>3.1</v>
      </c>
      <c r="E10" s="205"/>
      <c r="F10" s="188"/>
      <c r="G10" s="226"/>
      <c r="H10" s="93"/>
      <c r="I10" s="91"/>
      <c r="J10" s="91"/>
      <c r="K10" s="112">
        <f>K6+Main!$X$1</f>
        <v>0.4173611111111111</v>
      </c>
      <c r="M10" s="302" t="s">
        <v>168</v>
      </c>
      <c r="N10" s="240"/>
      <c r="O10" s="240"/>
      <c r="P10" s="240"/>
      <c r="Q10" s="240"/>
      <c r="R10" s="240"/>
      <c r="S10" s="240"/>
      <c r="T10" s="303"/>
      <c r="U10" s="36" t="s">
        <v>20</v>
      </c>
      <c r="V10" s="41" t="s">
        <v>47</v>
      </c>
      <c r="W10" s="42" t="s">
        <v>35</v>
      </c>
    </row>
    <row r="11" spans="1:23" ht="21.75" customHeight="1">
      <c r="A11" s="126">
        <f>A10</f>
        <v>17</v>
      </c>
      <c r="B11" s="127">
        <f>B10</f>
        <v>92.38868835581931</v>
      </c>
      <c r="C11" s="130" t="e">
        <v>#N/A</v>
      </c>
      <c r="D11" s="18">
        <v>3.2</v>
      </c>
      <c r="E11" s="131" t="s">
        <v>13</v>
      </c>
      <c r="F11" s="192"/>
      <c r="G11" s="227"/>
      <c r="H11" s="98"/>
      <c r="I11" s="96"/>
      <c r="J11" s="96"/>
      <c r="K11" s="113"/>
      <c r="M11" s="312" t="s">
        <v>101</v>
      </c>
      <c r="N11" s="273"/>
      <c r="O11" s="273"/>
      <c r="P11" s="273"/>
      <c r="Q11" s="273"/>
      <c r="R11" s="273"/>
      <c r="S11" s="273"/>
      <c r="T11" s="313"/>
      <c r="U11" s="36" t="s">
        <v>21</v>
      </c>
      <c r="V11" s="41" t="s">
        <v>55</v>
      </c>
      <c r="W11" s="42" t="s">
        <v>48</v>
      </c>
    </row>
    <row r="12" spans="1:23" ht="21.75" customHeight="1">
      <c r="A12" s="126">
        <f>A10</f>
        <v>17</v>
      </c>
      <c r="B12" s="127">
        <f>B10</f>
        <v>92.38868835581931</v>
      </c>
      <c r="C12" s="130" t="e">
        <v>#N/A</v>
      </c>
      <c r="D12" s="18">
        <v>3.3</v>
      </c>
      <c r="E12" s="131" t="s">
        <v>13</v>
      </c>
      <c r="F12" s="193"/>
      <c r="G12" s="227"/>
      <c r="H12" s="98"/>
      <c r="I12" s="96"/>
      <c r="J12" s="96"/>
      <c r="K12" s="113"/>
      <c r="M12" s="304" t="s">
        <v>110</v>
      </c>
      <c r="N12" s="264"/>
      <c r="O12" s="264"/>
      <c r="P12" s="264"/>
      <c r="Q12" s="264"/>
      <c r="R12" s="264"/>
      <c r="S12" s="264"/>
      <c r="T12" s="305"/>
      <c r="U12" s="43" t="s">
        <v>22</v>
      </c>
      <c r="V12" s="44" t="s">
        <v>56</v>
      </c>
      <c r="W12" s="42" t="s">
        <v>49</v>
      </c>
    </row>
    <row r="13" spans="1:23" ht="21.75" customHeight="1" thickBot="1">
      <c r="A13" s="128">
        <f>A10</f>
        <v>17</v>
      </c>
      <c r="B13" s="129">
        <f>B10</f>
        <v>92.38868835581931</v>
      </c>
      <c r="C13" s="132" t="e">
        <v>#N/A</v>
      </c>
      <c r="D13" s="18">
        <v>3.4</v>
      </c>
      <c r="E13" s="133" t="s">
        <v>13</v>
      </c>
      <c r="F13" s="194"/>
      <c r="G13" s="228"/>
      <c r="H13" s="103"/>
      <c r="I13" s="101"/>
      <c r="J13" s="101"/>
      <c r="K13" s="114"/>
      <c r="M13" s="304" t="s">
        <v>111</v>
      </c>
      <c r="N13" s="264"/>
      <c r="O13" s="264"/>
      <c r="P13" s="264"/>
      <c r="Q13" s="264"/>
      <c r="R13" s="264"/>
      <c r="S13" s="264"/>
      <c r="T13" s="305"/>
      <c r="U13" s="43" t="s">
        <v>23</v>
      </c>
      <c r="V13" s="41" t="s">
        <v>57</v>
      </c>
      <c r="W13" s="42" t="s">
        <v>50</v>
      </c>
    </row>
    <row r="14" spans="1:23" ht="21.75" customHeight="1">
      <c r="A14" s="110">
        <f>RANK(B14,$B$2:$B$149)</f>
        <v>125</v>
      </c>
      <c r="B14" s="111">
        <f ca="1">RAND()*100</f>
        <v>19.85678056022262</v>
      </c>
      <c r="C14" s="117" t="e">
        <v>#N/A</v>
      </c>
      <c r="D14" s="18">
        <v>22.1</v>
      </c>
      <c r="E14" s="205"/>
      <c r="F14" s="188"/>
      <c r="G14" s="226"/>
      <c r="H14" s="93"/>
      <c r="I14" s="91"/>
      <c r="J14" s="91"/>
      <c r="K14" s="112">
        <f>K10+Main!$X$1</f>
        <v>0.41770833333333335</v>
      </c>
      <c r="M14" s="302" t="s">
        <v>112</v>
      </c>
      <c r="N14" s="240"/>
      <c r="O14" s="240"/>
      <c r="P14" s="240"/>
      <c r="Q14" s="240"/>
      <c r="R14" s="240"/>
      <c r="S14" s="240"/>
      <c r="T14" s="303"/>
      <c r="U14" s="43" t="s">
        <v>24</v>
      </c>
      <c r="V14" s="44" t="s">
        <v>58</v>
      </c>
      <c r="W14" s="42" t="s">
        <v>50</v>
      </c>
    </row>
    <row r="15" spans="1:23" ht="21.75" customHeight="1" thickBot="1">
      <c r="A15" s="126">
        <f>A14</f>
        <v>125</v>
      </c>
      <c r="B15" s="127">
        <f>B14</f>
        <v>19.85678056022262</v>
      </c>
      <c r="C15" s="130" t="e">
        <v>#N/A</v>
      </c>
      <c r="D15" s="18">
        <v>22.2</v>
      </c>
      <c r="E15" s="131">
        <v>0</v>
      </c>
      <c r="F15" s="192"/>
      <c r="G15" s="227"/>
      <c r="H15" s="98"/>
      <c r="I15" s="96"/>
      <c r="J15" s="96"/>
      <c r="K15" s="113"/>
      <c r="M15" s="314" t="s">
        <v>169</v>
      </c>
      <c r="N15" s="315"/>
      <c r="O15" s="315"/>
      <c r="P15" s="315"/>
      <c r="Q15" s="315"/>
      <c r="R15" s="315"/>
      <c r="S15" s="315"/>
      <c r="T15" s="316"/>
      <c r="U15" s="43" t="s">
        <v>10</v>
      </c>
      <c r="V15" s="41" t="s">
        <v>59</v>
      </c>
      <c r="W15" s="42" t="s">
        <v>52</v>
      </c>
    </row>
    <row r="16" spans="1:23" ht="21.75" customHeight="1">
      <c r="A16" s="126">
        <f>A14</f>
        <v>125</v>
      </c>
      <c r="B16" s="127">
        <f>B14</f>
        <v>19.85678056022262</v>
      </c>
      <c r="C16" s="130" t="e">
        <v>#N/A</v>
      </c>
      <c r="D16" s="18">
        <v>22.3</v>
      </c>
      <c r="E16" s="131">
        <v>0</v>
      </c>
      <c r="F16" s="193"/>
      <c r="G16" s="227"/>
      <c r="H16" s="98"/>
      <c r="I16" s="96"/>
      <c r="J16" s="96"/>
      <c r="K16" s="113"/>
      <c r="U16" s="43" t="s">
        <v>36</v>
      </c>
      <c r="V16" s="44" t="s">
        <v>60</v>
      </c>
      <c r="W16" s="42" t="s">
        <v>54</v>
      </c>
    </row>
    <row r="17" spans="1:23" ht="21.75" customHeight="1" thickBot="1">
      <c r="A17" s="128">
        <f>A14</f>
        <v>125</v>
      </c>
      <c r="B17" s="129">
        <f>B14</f>
        <v>19.85678056022262</v>
      </c>
      <c r="C17" s="132" t="e">
        <v>#N/A</v>
      </c>
      <c r="D17" s="18">
        <v>22.4</v>
      </c>
      <c r="E17" s="133">
        <v>0</v>
      </c>
      <c r="F17" s="194"/>
      <c r="G17" s="228"/>
      <c r="H17" s="103"/>
      <c r="I17" s="101"/>
      <c r="J17" s="101"/>
      <c r="K17" s="114"/>
      <c r="U17" s="43" t="s">
        <v>25</v>
      </c>
      <c r="V17" s="41" t="s">
        <v>61</v>
      </c>
      <c r="W17" s="42" t="s">
        <v>53</v>
      </c>
    </row>
    <row r="18" spans="1:23" ht="21.75" customHeight="1">
      <c r="A18" s="110">
        <f>RANK(B18,$B$2:$B$149)</f>
        <v>93</v>
      </c>
      <c r="B18" s="111">
        <f ca="1">RAND()*100</f>
        <v>46.359507505262535</v>
      </c>
      <c r="C18" s="117" t="e">
        <v>#N/A</v>
      </c>
      <c r="D18" s="18">
        <v>12.1</v>
      </c>
      <c r="E18" s="205"/>
      <c r="F18" s="188"/>
      <c r="G18" s="226"/>
      <c r="H18" s="93"/>
      <c r="I18" s="91"/>
      <c r="J18" s="91"/>
      <c r="K18" s="112">
        <f>K14+Main!$X$1</f>
        <v>0.41805555555555557</v>
      </c>
      <c r="U18" s="43" t="s">
        <v>6</v>
      </c>
      <c r="V18" s="44" t="s">
        <v>62</v>
      </c>
      <c r="W18" s="42" t="s">
        <v>51</v>
      </c>
    </row>
    <row r="19" spans="1:23" ht="21.75" customHeight="1">
      <c r="A19" s="126">
        <f>A18</f>
        <v>93</v>
      </c>
      <c r="B19" s="127">
        <f>B18</f>
        <v>46.359507505262535</v>
      </c>
      <c r="C19" s="130" t="e">
        <v>#N/A</v>
      </c>
      <c r="D19" s="18">
        <v>12.2</v>
      </c>
      <c r="E19" s="131">
        <v>0</v>
      </c>
      <c r="F19" s="192"/>
      <c r="G19" s="227"/>
      <c r="H19" s="98"/>
      <c r="I19" s="96"/>
      <c r="J19" s="96"/>
      <c r="K19" s="113"/>
      <c r="U19" s="43" t="s">
        <v>37</v>
      </c>
      <c r="V19" s="41" t="s">
        <v>65</v>
      </c>
      <c r="W19" s="42" t="s">
        <v>29</v>
      </c>
    </row>
    <row r="20" spans="1:23" ht="21.75" customHeight="1">
      <c r="A20" s="126">
        <f>A18</f>
        <v>93</v>
      </c>
      <c r="B20" s="127">
        <f>B18</f>
        <v>46.359507505262535</v>
      </c>
      <c r="C20" s="130" t="e">
        <v>#N/A</v>
      </c>
      <c r="D20" s="18">
        <v>12.3</v>
      </c>
      <c r="E20" s="131">
        <v>0</v>
      </c>
      <c r="F20" s="193"/>
      <c r="G20" s="227"/>
      <c r="H20" s="98"/>
      <c r="I20" s="96"/>
      <c r="J20" s="96"/>
      <c r="K20" s="113"/>
      <c r="U20" s="43" t="s">
        <v>38</v>
      </c>
      <c r="V20" s="41" t="s">
        <v>66</v>
      </c>
      <c r="W20" s="42" t="s">
        <v>30</v>
      </c>
    </row>
    <row r="21" spans="1:24" ht="21.75" customHeight="1" thickBot="1">
      <c r="A21" s="128">
        <f>A18</f>
        <v>93</v>
      </c>
      <c r="B21" s="129">
        <f>B18</f>
        <v>46.359507505262535</v>
      </c>
      <c r="C21" s="132" t="e">
        <v>#N/A</v>
      </c>
      <c r="D21" s="18">
        <v>12.4</v>
      </c>
      <c r="E21" s="133">
        <v>0</v>
      </c>
      <c r="F21" s="194"/>
      <c r="G21" s="228"/>
      <c r="H21" s="103"/>
      <c r="I21" s="101"/>
      <c r="J21" s="101"/>
      <c r="K21" s="114"/>
      <c r="U21" s="36" t="s">
        <v>7</v>
      </c>
      <c r="V21" s="41" t="s">
        <v>68</v>
      </c>
      <c r="W21" s="42" t="s">
        <v>67</v>
      </c>
      <c r="X21" s="45"/>
    </row>
    <row r="22" spans="1:24" ht="21.75" customHeight="1">
      <c r="A22" s="110">
        <f>RANK(B22,$B$2:$B$149)</f>
        <v>129</v>
      </c>
      <c r="B22" s="111">
        <f ca="1">RAND()*100</f>
        <v>19.393988299457842</v>
      </c>
      <c r="C22" s="117" t="e">
        <v>#N/A</v>
      </c>
      <c r="D22" s="18">
        <v>32.1</v>
      </c>
      <c r="E22" s="205"/>
      <c r="F22" s="188"/>
      <c r="G22" s="226"/>
      <c r="H22" s="93"/>
      <c r="I22" s="91"/>
      <c r="J22" s="91"/>
      <c r="K22" s="112">
        <f>K18+Main!$X$1</f>
        <v>0.4184027777777778</v>
      </c>
      <c r="U22" s="36" t="s">
        <v>8</v>
      </c>
      <c r="V22" s="41" t="s">
        <v>69</v>
      </c>
      <c r="W22" s="42" t="s">
        <v>70</v>
      </c>
      <c r="X22" s="45"/>
    </row>
    <row r="23" spans="1:24" ht="21.75" customHeight="1">
      <c r="A23" s="126">
        <f>A22</f>
        <v>129</v>
      </c>
      <c r="B23" s="127">
        <f>B22</f>
        <v>19.393988299457842</v>
      </c>
      <c r="C23" s="130" t="e">
        <v>#N/A</v>
      </c>
      <c r="D23" s="18">
        <v>32.2</v>
      </c>
      <c r="E23" s="131">
        <v>0</v>
      </c>
      <c r="F23" s="192"/>
      <c r="G23" s="227"/>
      <c r="H23" s="98"/>
      <c r="I23" s="96"/>
      <c r="J23" s="96"/>
      <c r="K23" s="113"/>
      <c r="U23" s="36" t="s">
        <v>63</v>
      </c>
      <c r="V23" s="41" t="s">
        <v>71</v>
      </c>
      <c r="W23" s="42" t="s">
        <v>72</v>
      </c>
      <c r="X23" s="45"/>
    </row>
    <row r="24" spans="1:24" ht="21.75" customHeight="1">
      <c r="A24" s="126">
        <f>A22</f>
        <v>129</v>
      </c>
      <c r="B24" s="127">
        <f>B22</f>
        <v>19.393988299457842</v>
      </c>
      <c r="C24" s="130" t="e">
        <v>#N/A</v>
      </c>
      <c r="D24" s="18">
        <v>32.3</v>
      </c>
      <c r="E24" s="131">
        <v>0</v>
      </c>
      <c r="F24" s="193"/>
      <c r="G24" s="227"/>
      <c r="H24" s="98"/>
      <c r="I24" s="96"/>
      <c r="J24" s="96"/>
      <c r="K24" s="113"/>
      <c r="U24" s="36" t="s">
        <v>64</v>
      </c>
      <c r="V24" s="41" t="s">
        <v>73</v>
      </c>
      <c r="W24" s="42" t="s">
        <v>74</v>
      </c>
      <c r="X24" s="45"/>
    </row>
    <row r="25" spans="1:24" ht="21.75" customHeight="1" thickBot="1">
      <c r="A25" s="128">
        <f>A22</f>
        <v>129</v>
      </c>
      <c r="B25" s="129">
        <f>B22</f>
        <v>19.393988299457842</v>
      </c>
      <c r="C25" s="132" t="e">
        <v>#N/A</v>
      </c>
      <c r="D25" s="18">
        <v>32.4</v>
      </c>
      <c r="E25" s="133">
        <v>0</v>
      </c>
      <c r="F25" s="194"/>
      <c r="G25" s="228"/>
      <c r="H25" s="103"/>
      <c r="I25" s="101"/>
      <c r="J25" s="101"/>
      <c r="K25" s="114"/>
      <c r="U25" s="45"/>
      <c r="V25" s="45"/>
      <c r="W25" s="45"/>
      <c r="X25" s="45"/>
    </row>
    <row r="26" spans="1:11" ht="21.75" customHeight="1">
      <c r="A26" s="110">
        <f>RANK(B26,$B$2:$B$149)</f>
        <v>101</v>
      </c>
      <c r="B26" s="111">
        <f ca="1">RAND()*100</f>
        <v>45.395502779884126</v>
      </c>
      <c r="C26" s="117" t="e">
        <v>#N/A</v>
      </c>
      <c r="D26" s="18">
        <v>5.1</v>
      </c>
      <c r="E26" s="205"/>
      <c r="F26" s="188"/>
      <c r="G26" s="226"/>
      <c r="H26" s="93"/>
      <c r="I26" s="91"/>
      <c r="J26" s="91"/>
      <c r="K26" s="112">
        <f>K22+Main!$X$1</f>
        <v>0.41875</v>
      </c>
    </row>
    <row r="27" spans="1:11" ht="21.75" customHeight="1">
      <c r="A27" s="126">
        <f>A26</f>
        <v>101</v>
      </c>
      <c r="B27" s="127">
        <f>B26</f>
        <v>45.395502779884126</v>
      </c>
      <c r="C27" s="130" t="e">
        <v>#N/A</v>
      </c>
      <c r="D27" s="18">
        <v>5.2</v>
      </c>
      <c r="E27" s="131">
        <v>0</v>
      </c>
      <c r="F27" s="192"/>
      <c r="G27" s="227"/>
      <c r="H27" s="98"/>
      <c r="I27" s="96"/>
      <c r="J27" s="96"/>
      <c r="K27" s="113"/>
    </row>
    <row r="28" spans="1:11" ht="21.75" customHeight="1">
      <c r="A28" s="126">
        <f>A26</f>
        <v>101</v>
      </c>
      <c r="B28" s="127">
        <f>B26</f>
        <v>45.395502779884126</v>
      </c>
      <c r="C28" s="130" t="e">
        <v>#N/A</v>
      </c>
      <c r="D28" s="18">
        <v>5.3</v>
      </c>
      <c r="E28" s="131">
        <v>0</v>
      </c>
      <c r="F28" s="193"/>
      <c r="G28" s="227"/>
      <c r="H28" s="98"/>
      <c r="I28" s="96"/>
      <c r="J28" s="96"/>
      <c r="K28" s="113"/>
    </row>
    <row r="29" spans="1:11" ht="21.75" customHeight="1" thickBot="1">
      <c r="A29" s="128">
        <f>A26</f>
        <v>101</v>
      </c>
      <c r="B29" s="129">
        <f>B26</f>
        <v>45.395502779884126</v>
      </c>
      <c r="C29" s="132" t="e">
        <v>#N/A</v>
      </c>
      <c r="D29" s="18">
        <v>5.4</v>
      </c>
      <c r="E29" s="133">
        <v>0</v>
      </c>
      <c r="F29" s="194"/>
      <c r="G29" s="228"/>
      <c r="H29" s="103"/>
      <c r="I29" s="101"/>
      <c r="J29" s="101"/>
      <c r="K29" s="114"/>
    </row>
    <row r="30" spans="1:11" ht="21.75" customHeight="1">
      <c r="A30" s="110">
        <f>RANK(B30,$B$2:$B$149)</f>
        <v>57</v>
      </c>
      <c r="B30" s="111">
        <f ca="1">RAND()*100</f>
        <v>63.608026683143194</v>
      </c>
      <c r="C30" s="117" t="e">
        <v>#N/A</v>
      </c>
      <c r="D30" s="18">
        <v>31.1</v>
      </c>
      <c r="E30" s="205"/>
      <c r="F30" s="188"/>
      <c r="G30" s="226"/>
      <c r="H30" s="93"/>
      <c r="I30" s="91"/>
      <c r="J30" s="91"/>
      <c r="K30" s="112">
        <f>K26+Main!$X$1</f>
        <v>0.41909722222222223</v>
      </c>
    </row>
    <row r="31" spans="1:11" ht="21.75" customHeight="1">
      <c r="A31" s="126">
        <f>A30</f>
        <v>57</v>
      </c>
      <c r="B31" s="127">
        <f>B30</f>
        <v>63.608026683143194</v>
      </c>
      <c r="C31" s="130" t="e">
        <v>#N/A</v>
      </c>
      <c r="D31" s="18">
        <v>31.2</v>
      </c>
      <c r="E31" s="131">
        <v>0</v>
      </c>
      <c r="F31" s="192"/>
      <c r="G31" s="227"/>
      <c r="H31" s="98"/>
      <c r="I31" s="96"/>
      <c r="J31" s="96"/>
      <c r="K31" s="113"/>
    </row>
    <row r="32" spans="1:11" ht="21.75" customHeight="1">
      <c r="A32" s="126">
        <f>A30</f>
        <v>57</v>
      </c>
      <c r="B32" s="127">
        <f>B30</f>
        <v>63.608026683143194</v>
      </c>
      <c r="C32" s="130" t="e">
        <v>#N/A</v>
      </c>
      <c r="D32" s="18">
        <v>31.3</v>
      </c>
      <c r="E32" s="131">
        <v>0</v>
      </c>
      <c r="F32" s="193"/>
      <c r="G32" s="227"/>
      <c r="H32" s="98"/>
      <c r="I32" s="96"/>
      <c r="J32" s="96"/>
      <c r="K32" s="113"/>
    </row>
    <row r="33" spans="1:11" ht="21.75" customHeight="1" thickBot="1">
      <c r="A33" s="128">
        <f>A30</f>
        <v>57</v>
      </c>
      <c r="B33" s="129">
        <f>B30</f>
        <v>63.608026683143194</v>
      </c>
      <c r="C33" s="132" t="e">
        <v>#N/A</v>
      </c>
      <c r="D33" s="18">
        <v>31.4</v>
      </c>
      <c r="E33" s="133">
        <v>0</v>
      </c>
      <c r="F33" s="194"/>
      <c r="G33" s="228"/>
      <c r="H33" s="103"/>
      <c r="I33" s="101"/>
      <c r="J33" s="101"/>
      <c r="K33" s="114"/>
    </row>
    <row r="34" spans="1:11" ht="21.75" customHeight="1">
      <c r="A34" s="110">
        <f>RANK(B34,$B$2:$B$149)</f>
        <v>45</v>
      </c>
      <c r="B34" s="111">
        <f ca="1">RAND()*100</f>
        <v>70.02122085682323</v>
      </c>
      <c r="C34" s="117" t="e">
        <v>#N/A</v>
      </c>
      <c r="D34" s="18">
        <v>36.1</v>
      </c>
      <c r="E34" s="205"/>
      <c r="F34" s="188"/>
      <c r="G34" s="226"/>
      <c r="H34" s="93"/>
      <c r="I34" s="91"/>
      <c r="J34" s="91"/>
      <c r="K34" s="112">
        <f>K30+Main!$X$1</f>
        <v>0.41944444444444445</v>
      </c>
    </row>
    <row r="35" spans="1:11" ht="21.75" customHeight="1">
      <c r="A35" s="126">
        <f>A34</f>
        <v>45</v>
      </c>
      <c r="B35" s="127">
        <f>B34</f>
        <v>70.02122085682323</v>
      </c>
      <c r="C35" s="130" t="e">
        <v>#N/A</v>
      </c>
      <c r="D35" s="18">
        <v>36.2</v>
      </c>
      <c r="E35" s="131">
        <v>0</v>
      </c>
      <c r="F35" s="192"/>
      <c r="G35" s="227"/>
      <c r="H35" s="98"/>
      <c r="I35" s="96"/>
      <c r="J35" s="96"/>
      <c r="K35" s="113"/>
    </row>
    <row r="36" spans="1:11" ht="21.75" customHeight="1">
      <c r="A36" s="126">
        <f>A34</f>
        <v>45</v>
      </c>
      <c r="B36" s="127">
        <f>B34</f>
        <v>70.02122085682323</v>
      </c>
      <c r="C36" s="130" t="e">
        <v>#N/A</v>
      </c>
      <c r="D36" s="18">
        <v>36.3</v>
      </c>
      <c r="E36" s="131">
        <v>0</v>
      </c>
      <c r="F36" s="193"/>
      <c r="G36" s="227"/>
      <c r="H36" s="98"/>
      <c r="I36" s="96"/>
      <c r="J36" s="96"/>
      <c r="K36" s="113"/>
    </row>
    <row r="37" spans="1:11" ht="21.75" customHeight="1" thickBot="1">
      <c r="A37" s="128">
        <f>A34</f>
        <v>45</v>
      </c>
      <c r="B37" s="129">
        <f>B34</f>
        <v>70.02122085682323</v>
      </c>
      <c r="C37" s="132" t="e">
        <v>#N/A</v>
      </c>
      <c r="D37" s="18">
        <v>36.4</v>
      </c>
      <c r="E37" s="133">
        <v>0</v>
      </c>
      <c r="F37" s="194"/>
      <c r="G37" s="228"/>
      <c r="H37" s="103"/>
      <c r="I37" s="101"/>
      <c r="J37" s="101"/>
      <c r="K37" s="114"/>
    </row>
    <row r="38" spans="1:11" ht="21.75" customHeight="1">
      <c r="A38" s="110">
        <f>RANK(B38,$B$2:$B$149)</f>
        <v>137</v>
      </c>
      <c r="B38" s="111">
        <f ca="1">RAND()*100</f>
        <v>15.332483715272016</v>
      </c>
      <c r="C38" s="117" t="e">
        <v>#N/A</v>
      </c>
      <c r="D38" s="18">
        <v>21.1</v>
      </c>
      <c r="E38" s="205"/>
      <c r="F38" s="188"/>
      <c r="G38" s="226"/>
      <c r="H38" s="93"/>
      <c r="I38" s="91"/>
      <c r="J38" s="91"/>
      <c r="K38" s="112">
        <f>K34+Main!$X$1</f>
        <v>0.4197916666666667</v>
      </c>
    </row>
    <row r="39" spans="1:11" ht="21.75" customHeight="1">
      <c r="A39" s="126">
        <f>A38</f>
        <v>137</v>
      </c>
      <c r="B39" s="127">
        <f>B38</f>
        <v>15.332483715272016</v>
      </c>
      <c r="C39" s="130" t="e">
        <v>#N/A</v>
      </c>
      <c r="D39" s="18">
        <v>21.2</v>
      </c>
      <c r="E39" s="131">
        <v>0</v>
      </c>
      <c r="F39" s="192"/>
      <c r="G39" s="227"/>
      <c r="H39" s="98"/>
      <c r="I39" s="96"/>
      <c r="J39" s="96"/>
      <c r="K39" s="113"/>
    </row>
    <row r="40" spans="1:11" ht="21.75" customHeight="1">
      <c r="A40" s="126">
        <f>A38</f>
        <v>137</v>
      </c>
      <c r="B40" s="127">
        <f>B38</f>
        <v>15.332483715272016</v>
      </c>
      <c r="C40" s="130" t="e">
        <v>#N/A</v>
      </c>
      <c r="D40" s="18">
        <v>21.3</v>
      </c>
      <c r="E40" s="131">
        <v>0</v>
      </c>
      <c r="F40" s="193"/>
      <c r="G40" s="227"/>
      <c r="H40" s="98"/>
      <c r="I40" s="96"/>
      <c r="J40" s="96"/>
      <c r="K40" s="113"/>
    </row>
    <row r="41" spans="1:11" ht="21.75" customHeight="1" thickBot="1">
      <c r="A41" s="128">
        <f>A38</f>
        <v>137</v>
      </c>
      <c r="B41" s="129">
        <f>B38</f>
        <v>15.332483715272016</v>
      </c>
      <c r="C41" s="132" t="e">
        <v>#N/A</v>
      </c>
      <c r="D41" s="18">
        <v>21.4</v>
      </c>
      <c r="E41" s="133">
        <v>0</v>
      </c>
      <c r="F41" s="194"/>
      <c r="G41" s="228"/>
      <c r="H41" s="103"/>
      <c r="I41" s="101"/>
      <c r="J41" s="101"/>
      <c r="K41" s="114"/>
    </row>
    <row r="42" spans="1:11" ht="21.75" customHeight="1">
      <c r="A42" s="110">
        <f>RANK(B42,$B$2:$B$149)</f>
        <v>133</v>
      </c>
      <c r="B42" s="111">
        <f ca="1">RAND()*100</f>
        <v>16.137628598861653</v>
      </c>
      <c r="C42" s="117" t="e">
        <v>#N/A</v>
      </c>
      <c r="D42" s="18">
        <v>2.1</v>
      </c>
      <c r="E42" s="205"/>
      <c r="F42" s="188"/>
      <c r="G42" s="226"/>
      <c r="H42" s="93"/>
      <c r="I42" s="91"/>
      <c r="J42" s="91"/>
      <c r="K42" s="112">
        <f>K38+Main!$X$1</f>
        <v>0.4201388888888889</v>
      </c>
    </row>
    <row r="43" spans="1:11" ht="21.75" customHeight="1">
      <c r="A43" s="126">
        <f>A42</f>
        <v>133</v>
      </c>
      <c r="B43" s="127">
        <f>B42</f>
        <v>16.137628598861653</v>
      </c>
      <c r="C43" s="130" t="e">
        <v>#N/A</v>
      </c>
      <c r="D43" s="18">
        <v>2.2</v>
      </c>
      <c r="E43" s="131" t="s">
        <v>13</v>
      </c>
      <c r="F43" s="192"/>
      <c r="G43" s="227"/>
      <c r="H43" s="98"/>
      <c r="I43" s="96"/>
      <c r="J43" s="96"/>
      <c r="K43" s="113"/>
    </row>
    <row r="44" spans="1:11" ht="21.75" customHeight="1">
      <c r="A44" s="126">
        <f>A42</f>
        <v>133</v>
      </c>
      <c r="B44" s="127">
        <f>B42</f>
        <v>16.137628598861653</v>
      </c>
      <c r="C44" s="130" t="e">
        <v>#N/A</v>
      </c>
      <c r="D44" s="18">
        <v>2.3</v>
      </c>
      <c r="E44" s="131" t="s">
        <v>13</v>
      </c>
      <c r="F44" s="193"/>
      <c r="G44" s="227"/>
      <c r="H44" s="98"/>
      <c r="I44" s="96"/>
      <c r="J44" s="96"/>
      <c r="K44" s="113"/>
    </row>
    <row r="45" spans="1:11" ht="21.75" customHeight="1" thickBot="1">
      <c r="A45" s="128">
        <f>A42</f>
        <v>133</v>
      </c>
      <c r="B45" s="129">
        <f>B42</f>
        <v>16.137628598861653</v>
      </c>
      <c r="C45" s="132" t="e">
        <v>#N/A</v>
      </c>
      <c r="D45" s="18">
        <v>2.4</v>
      </c>
      <c r="E45" s="133" t="s">
        <v>13</v>
      </c>
      <c r="F45" s="194"/>
      <c r="G45" s="228"/>
      <c r="H45" s="103"/>
      <c r="I45" s="101"/>
      <c r="J45" s="101"/>
      <c r="K45" s="114"/>
    </row>
    <row r="46" spans="1:11" ht="21.75" customHeight="1">
      <c r="A46" s="110">
        <f>RANK(B46,$B$2:$B$149)</f>
        <v>37</v>
      </c>
      <c r="B46" s="111">
        <f ca="1">RAND()*100</f>
        <v>76.51662565886889</v>
      </c>
      <c r="C46" s="117" t="e">
        <v>#N/A</v>
      </c>
      <c r="D46" s="204">
        <v>33.1</v>
      </c>
      <c r="E46" s="205"/>
      <c r="F46" s="188"/>
      <c r="G46" s="226"/>
      <c r="H46" s="93"/>
      <c r="I46" s="91"/>
      <c r="J46" s="91"/>
      <c r="K46" s="112">
        <f>K42+Main!$X$1</f>
        <v>0.4204861111111111</v>
      </c>
    </row>
    <row r="47" spans="1:11" ht="21.75" customHeight="1">
      <c r="A47" s="126">
        <f>A46</f>
        <v>37</v>
      </c>
      <c r="B47" s="127">
        <f>B46</f>
        <v>76.51662565886889</v>
      </c>
      <c r="C47" s="130" t="e">
        <v>#N/A</v>
      </c>
      <c r="D47" s="208">
        <v>33.2</v>
      </c>
      <c r="E47" s="131">
        <v>0</v>
      </c>
      <c r="F47" s="192"/>
      <c r="G47" s="227"/>
      <c r="H47" s="98"/>
      <c r="I47" s="96"/>
      <c r="J47" s="96"/>
      <c r="K47" s="113"/>
    </row>
    <row r="48" spans="1:11" ht="21.75" customHeight="1">
      <c r="A48" s="126">
        <f>A46</f>
        <v>37</v>
      </c>
      <c r="B48" s="127">
        <f>B46</f>
        <v>76.51662565886889</v>
      </c>
      <c r="C48" s="130" t="e">
        <v>#N/A</v>
      </c>
      <c r="D48" s="208">
        <v>33.3</v>
      </c>
      <c r="E48" s="131">
        <v>0</v>
      </c>
      <c r="F48" s="193"/>
      <c r="G48" s="227"/>
      <c r="H48" s="98"/>
      <c r="I48" s="96"/>
      <c r="J48" s="96"/>
      <c r="K48" s="113"/>
    </row>
    <row r="49" spans="1:11" ht="21.75" customHeight="1" thickBot="1">
      <c r="A49" s="128">
        <f>A46</f>
        <v>37</v>
      </c>
      <c r="B49" s="129">
        <f>B46</f>
        <v>76.51662565886889</v>
      </c>
      <c r="C49" s="132" t="e">
        <v>#N/A</v>
      </c>
      <c r="D49" s="209">
        <v>33.4</v>
      </c>
      <c r="E49" s="133">
        <v>0</v>
      </c>
      <c r="F49" s="194"/>
      <c r="G49" s="228"/>
      <c r="H49" s="103"/>
      <c r="I49" s="101"/>
      <c r="J49" s="101"/>
      <c r="K49" s="114"/>
    </row>
    <row r="50" spans="1:11" ht="21.75" customHeight="1">
      <c r="A50" s="110">
        <f>RANK(B50,$B$2:$B$149)</f>
        <v>41</v>
      </c>
      <c r="B50" s="111">
        <f ca="1">RAND()*100</f>
        <v>76.19067394676206</v>
      </c>
      <c r="C50" s="117" t="e">
        <v>#N/A</v>
      </c>
      <c r="D50" s="18">
        <v>23.1</v>
      </c>
      <c r="E50" s="205"/>
      <c r="F50" s="188"/>
      <c r="G50" s="226"/>
      <c r="H50" s="93"/>
      <c r="I50" s="91"/>
      <c r="J50" s="91"/>
      <c r="K50" s="112">
        <f>K46+Main!$X$1</f>
        <v>0.42083333333333334</v>
      </c>
    </row>
    <row r="51" spans="1:11" ht="21.75" customHeight="1">
      <c r="A51" s="126">
        <f>A50</f>
        <v>41</v>
      </c>
      <c r="B51" s="127">
        <f>B50</f>
        <v>76.19067394676206</v>
      </c>
      <c r="C51" s="130" t="e">
        <v>#N/A</v>
      </c>
      <c r="D51" s="18">
        <v>23.2</v>
      </c>
      <c r="E51" s="131">
        <v>0</v>
      </c>
      <c r="F51" s="192"/>
      <c r="G51" s="227"/>
      <c r="H51" s="98"/>
      <c r="I51" s="96"/>
      <c r="J51" s="96"/>
      <c r="K51" s="113"/>
    </row>
    <row r="52" spans="1:11" ht="21.75" customHeight="1">
      <c r="A52" s="126">
        <f>A50</f>
        <v>41</v>
      </c>
      <c r="B52" s="127">
        <f>B50</f>
        <v>76.19067394676206</v>
      </c>
      <c r="C52" s="130" t="e">
        <v>#N/A</v>
      </c>
      <c r="D52" s="18">
        <v>23.3</v>
      </c>
      <c r="E52" s="131">
        <v>0</v>
      </c>
      <c r="F52" s="193"/>
      <c r="G52" s="227"/>
      <c r="H52" s="98"/>
      <c r="I52" s="96"/>
      <c r="J52" s="96"/>
      <c r="K52" s="113"/>
    </row>
    <row r="53" spans="1:11" ht="21.75" customHeight="1" thickBot="1">
      <c r="A53" s="128">
        <f>A50</f>
        <v>41</v>
      </c>
      <c r="B53" s="129">
        <f>B50</f>
        <v>76.19067394676206</v>
      </c>
      <c r="C53" s="132" t="e">
        <v>#N/A</v>
      </c>
      <c r="D53" s="18">
        <v>23.4</v>
      </c>
      <c r="E53" s="133">
        <v>0</v>
      </c>
      <c r="F53" s="194"/>
      <c r="G53" s="228"/>
      <c r="H53" s="103"/>
      <c r="I53" s="101"/>
      <c r="J53" s="101"/>
      <c r="K53" s="114"/>
    </row>
    <row r="54" spans="1:11" ht="21.75" customHeight="1">
      <c r="A54" s="110">
        <f>RANK(B54,$B$2:$B$149)</f>
        <v>89</v>
      </c>
      <c r="B54" s="111">
        <f ca="1">RAND()*100</f>
        <v>47.23699225867698</v>
      </c>
      <c r="C54" s="117" t="e">
        <v>#N/A</v>
      </c>
      <c r="D54" s="18">
        <v>11.1</v>
      </c>
      <c r="E54" s="205"/>
      <c r="F54" s="188"/>
      <c r="G54" s="226"/>
      <c r="H54" s="93"/>
      <c r="I54" s="91"/>
      <c r="J54" s="91"/>
      <c r="K54" s="112">
        <f>K50+Main!$X$1</f>
        <v>0.42118055555555556</v>
      </c>
    </row>
    <row r="55" spans="1:11" ht="21.75" customHeight="1">
      <c r="A55" s="126">
        <f>A54</f>
        <v>89</v>
      </c>
      <c r="B55" s="127">
        <f>B54</f>
        <v>47.23699225867698</v>
      </c>
      <c r="C55" s="130" t="e">
        <v>#N/A</v>
      </c>
      <c r="D55" s="208">
        <v>11.2</v>
      </c>
      <c r="E55" s="131">
        <v>0</v>
      </c>
      <c r="F55" s="134"/>
      <c r="G55" s="227"/>
      <c r="H55" s="98"/>
      <c r="I55" s="96"/>
      <c r="J55" s="96"/>
      <c r="K55" s="113"/>
    </row>
    <row r="56" spans="1:11" ht="21.75" customHeight="1">
      <c r="A56" s="126">
        <f>A54</f>
        <v>89</v>
      </c>
      <c r="B56" s="127">
        <f>B54</f>
        <v>47.23699225867698</v>
      </c>
      <c r="C56" s="130" t="e">
        <v>#N/A</v>
      </c>
      <c r="D56" s="208">
        <v>11.3</v>
      </c>
      <c r="E56" s="131">
        <v>0</v>
      </c>
      <c r="F56" s="192"/>
      <c r="G56" s="227"/>
      <c r="H56" s="98"/>
      <c r="I56" s="96"/>
      <c r="J56" s="96"/>
      <c r="K56" s="113"/>
    </row>
    <row r="57" spans="1:11" ht="21.75" customHeight="1" thickBot="1">
      <c r="A57" s="128">
        <f>A54</f>
        <v>89</v>
      </c>
      <c r="B57" s="129">
        <f>B54</f>
        <v>47.23699225867698</v>
      </c>
      <c r="C57" s="132" t="e">
        <v>#N/A</v>
      </c>
      <c r="D57" s="209">
        <v>11.4</v>
      </c>
      <c r="E57" s="133">
        <v>0</v>
      </c>
      <c r="F57" s="207"/>
      <c r="G57" s="228"/>
      <c r="H57" s="103"/>
      <c r="I57" s="101"/>
      <c r="J57" s="101"/>
      <c r="K57" s="114"/>
    </row>
    <row r="58" spans="1:11" ht="21.75" customHeight="1">
      <c r="A58" s="110">
        <f>RANK(B58,$B$2:$B$149)</f>
        <v>109</v>
      </c>
      <c r="B58" s="111">
        <f ca="1">RAND()*100</f>
        <v>33.607631391752705</v>
      </c>
      <c r="C58" s="117" t="e">
        <v>#N/A</v>
      </c>
      <c r="D58" s="18">
        <v>35.1</v>
      </c>
      <c r="E58" s="205"/>
      <c r="F58" s="188"/>
      <c r="G58" s="226"/>
      <c r="H58" s="93"/>
      <c r="I58" s="91"/>
      <c r="J58" s="91"/>
      <c r="K58" s="112">
        <f>K54+Main!$X$1</f>
        <v>0.4215277777777778</v>
      </c>
    </row>
    <row r="59" spans="1:11" ht="21.75" customHeight="1">
      <c r="A59" s="126">
        <f>A58</f>
        <v>109</v>
      </c>
      <c r="B59" s="127">
        <f>B58</f>
        <v>33.607631391752705</v>
      </c>
      <c r="C59" s="130" t="e">
        <v>#N/A</v>
      </c>
      <c r="D59" s="18">
        <v>35.2</v>
      </c>
      <c r="E59" s="131">
        <v>0</v>
      </c>
      <c r="F59" s="192"/>
      <c r="G59" s="227"/>
      <c r="H59" s="98"/>
      <c r="I59" s="96"/>
      <c r="J59" s="96"/>
      <c r="K59" s="113"/>
    </row>
    <row r="60" spans="1:11" ht="21.75" customHeight="1">
      <c r="A60" s="126">
        <f>A58</f>
        <v>109</v>
      </c>
      <c r="B60" s="127">
        <f>B58</f>
        <v>33.607631391752705</v>
      </c>
      <c r="C60" s="130" t="e">
        <v>#N/A</v>
      </c>
      <c r="D60" s="18">
        <v>35.3</v>
      </c>
      <c r="E60" s="131">
        <v>0</v>
      </c>
      <c r="F60" s="193"/>
      <c r="G60" s="227"/>
      <c r="H60" s="98"/>
      <c r="I60" s="96"/>
      <c r="J60" s="96"/>
      <c r="K60" s="113"/>
    </row>
    <row r="61" spans="1:11" ht="21.75" customHeight="1" thickBot="1">
      <c r="A61" s="128">
        <f>A58</f>
        <v>109</v>
      </c>
      <c r="B61" s="129">
        <f>B58</f>
        <v>33.607631391752705</v>
      </c>
      <c r="C61" s="132" t="e">
        <v>#N/A</v>
      </c>
      <c r="D61" s="18">
        <v>35.4</v>
      </c>
      <c r="E61" s="133">
        <v>0</v>
      </c>
      <c r="F61" s="194"/>
      <c r="G61" s="228"/>
      <c r="H61" s="103"/>
      <c r="I61" s="101"/>
      <c r="J61" s="101"/>
      <c r="K61" s="114"/>
    </row>
    <row r="62" spans="1:11" ht="21.75" customHeight="1">
      <c r="A62" s="110">
        <f>RANK(B62,$B$2:$B$149)</f>
        <v>117</v>
      </c>
      <c r="B62" s="111">
        <f ca="1">RAND()*100</f>
        <v>24.580220864612635</v>
      </c>
      <c r="C62" s="117" t="e">
        <v>#N/A</v>
      </c>
      <c r="D62" s="18">
        <v>6.1</v>
      </c>
      <c r="E62" s="205"/>
      <c r="F62" s="188"/>
      <c r="G62" s="226"/>
      <c r="H62" s="93"/>
      <c r="I62" s="91"/>
      <c r="J62" s="91"/>
      <c r="K62" s="112">
        <f>K58+Main!$X$1</f>
        <v>0.421875</v>
      </c>
    </row>
    <row r="63" spans="1:11" ht="21.75" customHeight="1">
      <c r="A63" s="126">
        <f>A62</f>
        <v>117</v>
      </c>
      <c r="B63" s="127">
        <f>B62</f>
        <v>24.580220864612635</v>
      </c>
      <c r="C63" s="130" t="e">
        <v>#N/A</v>
      </c>
      <c r="D63" s="18">
        <v>6.2</v>
      </c>
      <c r="E63" s="131">
        <v>0</v>
      </c>
      <c r="F63" s="192"/>
      <c r="G63" s="227"/>
      <c r="H63" s="98"/>
      <c r="I63" s="96"/>
      <c r="J63" s="96"/>
      <c r="K63" s="113"/>
    </row>
    <row r="64" spans="1:11" ht="21.75" customHeight="1">
      <c r="A64" s="126">
        <f>A62</f>
        <v>117</v>
      </c>
      <c r="B64" s="127">
        <f>B62</f>
        <v>24.580220864612635</v>
      </c>
      <c r="C64" s="130" t="e">
        <v>#N/A</v>
      </c>
      <c r="D64" s="18">
        <v>6.3</v>
      </c>
      <c r="E64" s="131">
        <v>0</v>
      </c>
      <c r="F64" s="193"/>
      <c r="G64" s="227"/>
      <c r="H64" s="98"/>
      <c r="I64" s="96"/>
      <c r="J64" s="96"/>
      <c r="K64" s="113"/>
    </row>
    <row r="65" spans="1:11" ht="21.75" customHeight="1" thickBot="1">
      <c r="A65" s="128">
        <f>A62</f>
        <v>117</v>
      </c>
      <c r="B65" s="129">
        <f>B62</f>
        <v>24.580220864612635</v>
      </c>
      <c r="C65" s="132" t="e">
        <v>#N/A</v>
      </c>
      <c r="D65" s="18">
        <v>6.4</v>
      </c>
      <c r="E65" s="133">
        <v>0</v>
      </c>
      <c r="F65" s="194"/>
      <c r="G65" s="228"/>
      <c r="H65" s="103"/>
      <c r="I65" s="101"/>
      <c r="J65" s="101"/>
      <c r="K65" s="114"/>
    </row>
    <row r="66" spans="1:11" ht="21.75" customHeight="1">
      <c r="A66" s="110">
        <f>RANK(B66,$B$2:$B$149)</f>
        <v>53</v>
      </c>
      <c r="B66" s="111">
        <f ca="1">RAND()*100</f>
        <v>65.14788499846979</v>
      </c>
      <c r="C66" s="117" t="e">
        <v>#N/A</v>
      </c>
      <c r="D66" s="18">
        <v>25.1</v>
      </c>
      <c r="E66" s="205"/>
      <c r="F66" s="188"/>
      <c r="G66" s="226"/>
      <c r="H66" s="93"/>
      <c r="I66" s="91"/>
      <c r="J66" s="91"/>
      <c r="K66" s="112">
        <f>K62+Main!$X$1</f>
        <v>0.4222222222222222</v>
      </c>
    </row>
    <row r="67" spans="1:11" ht="21.75" customHeight="1">
      <c r="A67" s="126">
        <f>A66</f>
        <v>53</v>
      </c>
      <c r="B67" s="127">
        <f>B66</f>
        <v>65.14788499846979</v>
      </c>
      <c r="C67" s="130" t="e">
        <v>#N/A</v>
      </c>
      <c r="D67" s="18">
        <v>25.2</v>
      </c>
      <c r="E67" s="131">
        <v>0</v>
      </c>
      <c r="F67" s="192"/>
      <c r="G67" s="227"/>
      <c r="H67" s="98"/>
      <c r="I67" s="96"/>
      <c r="J67" s="96"/>
      <c r="K67" s="113"/>
    </row>
    <row r="68" spans="1:11" ht="21.75" customHeight="1">
      <c r="A68" s="126">
        <f>A66</f>
        <v>53</v>
      </c>
      <c r="B68" s="127">
        <f>B66</f>
        <v>65.14788499846979</v>
      </c>
      <c r="C68" s="130" t="e">
        <v>#N/A</v>
      </c>
      <c r="D68" s="18">
        <v>25.3</v>
      </c>
      <c r="E68" s="131">
        <v>0</v>
      </c>
      <c r="F68" s="193"/>
      <c r="G68" s="227"/>
      <c r="H68" s="98"/>
      <c r="I68" s="96"/>
      <c r="J68" s="96"/>
      <c r="K68" s="113"/>
    </row>
    <row r="69" spans="1:11" ht="21.75" customHeight="1" thickBot="1">
      <c r="A69" s="128">
        <f>A66</f>
        <v>53</v>
      </c>
      <c r="B69" s="129">
        <f>B66</f>
        <v>65.14788499846979</v>
      </c>
      <c r="C69" s="132" t="e">
        <v>#N/A</v>
      </c>
      <c r="D69" s="18">
        <v>25.4</v>
      </c>
      <c r="E69" s="133">
        <v>0</v>
      </c>
      <c r="F69" s="194"/>
      <c r="G69" s="228"/>
      <c r="H69" s="103"/>
      <c r="I69" s="101"/>
      <c r="J69" s="101"/>
      <c r="K69" s="114"/>
    </row>
    <row r="70" spans="1:11" ht="21.75" customHeight="1">
      <c r="A70" s="110">
        <f>RANK(B70,$B$2:$B$149)</f>
        <v>1</v>
      </c>
      <c r="B70" s="111">
        <f ca="1">RAND()*100</f>
        <v>99.27374906558153</v>
      </c>
      <c r="C70" s="117" t="e">
        <v>#N/A</v>
      </c>
      <c r="D70" s="18">
        <v>10.1</v>
      </c>
      <c r="E70" s="205"/>
      <c r="F70" s="188"/>
      <c r="G70" s="226"/>
      <c r="H70" s="93"/>
      <c r="I70" s="91"/>
      <c r="J70" s="91"/>
      <c r="K70" s="112">
        <f>K66+Main!$X$1</f>
        <v>0.42256944444444444</v>
      </c>
    </row>
    <row r="71" spans="1:11" ht="21.75" customHeight="1">
      <c r="A71" s="126">
        <f>A70</f>
        <v>1</v>
      </c>
      <c r="B71" s="127">
        <f>B70</f>
        <v>99.27374906558153</v>
      </c>
      <c r="C71" s="130" t="e">
        <v>#N/A</v>
      </c>
      <c r="D71" s="18">
        <v>10.2</v>
      </c>
      <c r="E71" s="131">
        <v>0</v>
      </c>
      <c r="F71" s="192"/>
      <c r="G71" s="227"/>
      <c r="H71" s="98"/>
      <c r="I71" s="96"/>
      <c r="J71" s="96"/>
      <c r="K71" s="113"/>
    </row>
    <row r="72" spans="1:11" ht="21.75" customHeight="1">
      <c r="A72" s="126">
        <f>A70</f>
        <v>1</v>
      </c>
      <c r="B72" s="127">
        <f>B70</f>
        <v>99.27374906558153</v>
      </c>
      <c r="C72" s="130" t="e">
        <v>#N/A</v>
      </c>
      <c r="D72" s="18">
        <v>10.3</v>
      </c>
      <c r="E72" s="131">
        <v>0</v>
      </c>
      <c r="F72" s="193"/>
      <c r="G72" s="227"/>
      <c r="H72" s="98"/>
      <c r="I72" s="96"/>
      <c r="J72" s="96"/>
      <c r="K72" s="113"/>
    </row>
    <row r="73" spans="1:11" ht="21.75" customHeight="1" thickBot="1">
      <c r="A73" s="128">
        <f>A70</f>
        <v>1</v>
      </c>
      <c r="B73" s="129">
        <f>B70</f>
        <v>99.27374906558153</v>
      </c>
      <c r="C73" s="132" t="e">
        <v>#N/A</v>
      </c>
      <c r="D73" s="18">
        <v>10.4</v>
      </c>
      <c r="E73" s="133">
        <v>0</v>
      </c>
      <c r="F73" s="194"/>
      <c r="G73" s="228"/>
      <c r="H73" s="103"/>
      <c r="I73" s="101"/>
      <c r="J73" s="101"/>
      <c r="K73" s="114"/>
    </row>
    <row r="74" spans="1:11" ht="21.75" customHeight="1">
      <c r="A74" s="110">
        <f>RANK(B74,$B$2:$B$149)</f>
        <v>85</v>
      </c>
      <c r="B74" s="111">
        <f ca="1">RAND()*100</f>
        <v>49.857803486484706</v>
      </c>
      <c r="C74" s="117" t="e">
        <v>#N/A</v>
      </c>
      <c r="D74" s="18">
        <v>37.1</v>
      </c>
      <c r="E74" s="205"/>
      <c r="F74" s="188"/>
      <c r="G74" s="226"/>
      <c r="H74" s="93"/>
      <c r="I74" s="91"/>
      <c r="J74" s="91"/>
      <c r="K74" s="112">
        <f>K70+Main!$X$1</f>
        <v>0.42291666666666666</v>
      </c>
    </row>
    <row r="75" spans="1:11" ht="21.75" customHeight="1">
      <c r="A75" s="126">
        <f>A74</f>
        <v>85</v>
      </c>
      <c r="B75" s="127">
        <f>B74</f>
        <v>49.857803486484706</v>
      </c>
      <c r="C75" s="130" t="e">
        <v>#N/A</v>
      </c>
      <c r="D75" s="18">
        <v>37.2</v>
      </c>
      <c r="E75" s="131">
        <v>0</v>
      </c>
      <c r="F75" s="192"/>
      <c r="G75" s="227"/>
      <c r="H75" s="98"/>
      <c r="I75" s="96"/>
      <c r="J75" s="96"/>
      <c r="K75" s="113"/>
    </row>
    <row r="76" spans="1:11" ht="21.75" customHeight="1">
      <c r="A76" s="126">
        <f>A74</f>
        <v>85</v>
      </c>
      <c r="B76" s="127">
        <f>B74</f>
        <v>49.857803486484706</v>
      </c>
      <c r="C76" s="130" t="e">
        <v>#N/A</v>
      </c>
      <c r="D76" s="18">
        <v>37.3</v>
      </c>
      <c r="E76" s="131">
        <v>0</v>
      </c>
      <c r="F76" s="193"/>
      <c r="G76" s="227"/>
      <c r="H76" s="98"/>
      <c r="I76" s="96"/>
      <c r="J76" s="96"/>
      <c r="K76" s="113"/>
    </row>
    <row r="77" spans="1:11" ht="21.75" customHeight="1" thickBot="1">
      <c r="A77" s="128">
        <f>A74</f>
        <v>85</v>
      </c>
      <c r="B77" s="129">
        <f>B74</f>
        <v>49.857803486484706</v>
      </c>
      <c r="C77" s="132" t="e">
        <v>#N/A</v>
      </c>
      <c r="D77" s="18">
        <v>37.4</v>
      </c>
      <c r="E77" s="133">
        <v>0</v>
      </c>
      <c r="F77" s="194"/>
      <c r="G77" s="228"/>
      <c r="H77" s="103"/>
      <c r="I77" s="101"/>
      <c r="J77" s="101"/>
      <c r="K77" s="114"/>
    </row>
    <row r="78" spans="1:11" ht="21.75" customHeight="1">
      <c r="A78" s="110">
        <f>RANK(B78,$B$2:$B$149)</f>
        <v>97</v>
      </c>
      <c r="B78" s="111">
        <f ca="1">RAND()*100</f>
        <v>46.149379346609564</v>
      </c>
      <c r="C78" s="117" t="e">
        <v>#N/A</v>
      </c>
      <c r="D78" s="18">
        <v>4.1</v>
      </c>
      <c r="E78" s="205"/>
      <c r="F78" s="188"/>
      <c r="G78" s="226"/>
      <c r="H78" s="93"/>
      <c r="I78" s="91"/>
      <c r="J78" s="91"/>
      <c r="K78" s="112">
        <f>K74+Main!$X$1</f>
        <v>0.4232638888888889</v>
      </c>
    </row>
    <row r="79" spans="1:11" ht="21.75" customHeight="1">
      <c r="A79" s="126">
        <f>A78</f>
        <v>97</v>
      </c>
      <c r="B79" s="127">
        <f>B78</f>
        <v>46.149379346609564</v>
      </c>
      <c r="C79" s="130" t="e">
        <v>#N/A</v>
      </c>
      <c r="D79" s="18">
        <v>4.2</v>
      </c>
      <c r="E79" s="131">
        <v>0</v>
      </c>
      <c r="F79" s="192"/>
      <c r="G79" s="227"/>
      <c r="H79" s="98"/>
      <c r="I79" s="96"/>
      <c r="J79" s="96"/>
      <c r="K79" s="113"/>
    </row>
    <row r="80" spans="1:11" ht="21.75" customHeight="1">
      <c r="A80" s="126">
        <f>A78</f>
        <v>97</v>
      </c>
      <c r="B80" s="127">
        <f>B78</f>
        <v>46.149379346609564</v>
      </c>
      <c r="C80" s="130" t="e">
        <v>#N/A</v>
      </c>
      <c r="D80" s="18">
        <v>4.3</v>
      </c>
      <c r="E80" s="131">
        <v>0</v>
      </c>
      <c r="F80" s="193"/>
      <c r="G80" s="227"/>
      <c r="H80" s="98"/>
      <c r="I80" s="96"/>
      <c r="J80" s="96"/>
      <c r="K80" s="113"/>
    </row>
    <row r="81" spans="1:11" ht="21.75" customHeight="1" thickBot="1">
      <c r="A81" s="128">
        <f>A78</f>
        <v>97</v>
      </c>
      <c r="B81" s="129">
        <f>B78</f>
        <v>46.149379346609564</v>
      </c>
      <c r="C81" s="132" t="e">
        <v>#N/A</v>
      </c>
      <c r="D81" s="18">
        <v>4.4</v>
      </c>
      <c r="E81" s="133">
        <v>0</v>
      </c>
      <c r="F81" s="194"/>
      <c r="G81" s="228"/>
      <c r="H81" s="103"/>
      <c r="I81" s="101"/>
      <c r="J81" s="101"/>
      <c r="K81" s="114"/>
    </row>
    <row r="82" spans="1:11" ht="21.75" customHeight="1">
      <c r="A82" s="110">
        <f>RANK(B82,$B$2:$B$149)</f>
        <v>77</v>
      </c>
      <c r="B82" s="111">
        <f ca="1">RAND()*100</f>
        <v>54.25881838793819</v>
      </c>
      <c r="C82" s="117" t="e">
        <v>#N/A</v>
      </c>
      <c r="D82" s="18">
        <v>27.1</v>
      </c>
      <c r="E82" s="205"/>
      <c r="F82" s="188"/>
      <c r="G82" s="226"/>
      <c r="H82" s="93"/>
      <c r="I82" s="91"/>
      <c r="J82" s="91"/>
      <c r="K82" s="112">
        <f>K78+Main!$X$1</f>
        <v>0.4236111111111111</v>
      </c>
    </row>
    <row r="83" spans="1:11" ht="21.75" customHeight="1">
      <c r="A83" s="126">
        <f>A82</f>
        <v>77</v>
      </c>
      <c r="B83" s="127">
        <f>B82</f>
        <v>54.25881838793819</v>
      </c>
      <c r="C83" s="130" t="e">
        <v>#N/A</v>
      </c>
      <c r="D83" s="18">
        <v>27.2</v>
      </c>
      <c r="E83" s="131">
        <v>0</v>
      </c>
      <c r="F83" s="192"/>
      <c r="G83" s="227"/>
      <c r="H83" s="98"/>
      <c r="I83" s="96"/>
      <c r="J83" s="96"/>
      <c r="K83" s="113"/>
    </row>
    <row r="84" spans="1:11" ht="21.75" customHeight="1">
      <c r="A84" s="126">
        <f>A82</f>
        <v>77</v>
      </c>
      <c r="B84" s="127">
        <f>B82</f>
        <v>54.25881838793819</v>
      </c>
      <c r="C84" s="130" t="e">
        <v>#N/A</v>
      </c>
      <c r="D84" s="18">
        <v>27.3</v>
      </c>
      <c r="E84" s="131">
        <v>0</v>
      </c>
      <c r="F84" s="193"/>
      <c r="G84" s="227"/>
      <c r="H84" s="98"/>
      <c r="I84" s="96"/>
      <c r="J84" s="96"/>
      <c r="K84" s="113"/>
    </row>
    <row r="85" spans="1:11" ht="21.75" customHeight="1" thickBot="1">
      <c r="A85" s="128">
        <f>A82</f>
        <v>77</v>
      </c>
      <c r="B85" s="129">
        <f>B82</f>
        <v>54.25881838793819</v>
      </c>
      <c r="C85" s="132" t="e">
        <v>#N/A</v>
      </c>
      <c r="D85" s="18">
        <v>27.4</v>
      </c>
      <c r="E85" s="133">
        <v>0</v>
      </c>
      <c r="F85" s="194"/>
      <c r="G85" s="228"/>
      <c r="H85" s="103"/>
      <c r="I85" s="101"/>
      <c r="J85" s="101"/>
      <c r="K85" s="114"/>
    </row>
    <row r="86" spans="1:11" ht="21.75" customHeight="1">
      <c r="A86" s="110">
        <f>RANK(B86,$B$2:$B$149)</f>
        <v>73</v>
      </c>
      <c r="B86" s="111">
        <f ca="1">RAND()*100</f>
        <v>55.271364373837606</v>
      </c>
      <c r="C86" s="117" t="e">
        <v>#N/A</v>
      </c>
      <c r="D86" s="18">
        <v>28.1</v>
      </c>
      <c r="E86" s="205"/>
      <c r="F86" s="188"/>
      <c r="G86" s="226"/>
      <c r="H86" s="93"/>
      <c r="I86" s="91"/>
      <c r="J86" s="91"/>
      <c r="K86" s="112">
        <f>K82+Main!$X$1</f>
        <v>0.4239583333333333</v>
      </c>
    </row>
    <row r="87" spans="1:11" ht="21.75" customHeight="1">
      <c r="A87" s="126">
        <f>A86</f>
        <v>73</v>
      </c>
      <c r="B87" s="127">
        <f>B86</f>
        <v>55.271364373837606</v>
      </c>
      <c r="C87" s="130" t="e">
        <v>#N/A</v>
      </c>
      <c r="D87" s="18">
        <v>28.2</v>
      </c>
      <c r="E87" s="131">
        <v>0</v>
      </c>
      <c r="F87" s="192"/>
      <c r="G87" s="227"/>
      <c r="H87" s="98"/>
      <c r="I87" s="96"/>
      <c r="J87" s="96"/>
      <c r="K87" s="113"/>
    </row>
    <row r="88" spans="1:11" ht="21.75" customHeight="1">
      <c r="A88" s="126">
        <f>A86</f>
        <v>73</v>
      </c>
      <c r="B88" s="127">
        <f>B86</f>
        <v>55.271364373837606</v>
      </c>
      <c r="C88" s="130" t="e">
        <v>#N/A</v>
      </c>
      <c r="D88" s="18">
        <v>28.3</v>
      </c>
      <c r="E88" s="131">
        <v>0</v>
      </c>
      <c r="F88" s="193"/>
      <c r="G88" s="227"/>
      <c r="H88" s="98"/>
      <c r="I88" s="96"/>
      <c r="J88" s="96"/>
      <c r="K88" s="113"/>
    </row>
    <row r="89" spans="1:11" ht="21.75" customHeight="1" thickBot="1">
      <c r="A89" s="128">
        <f>A86</f>
        <v>73</v>
      </c>
      <c r="B89" s="129">
        <f>B86</f>
        <v>55.271364373837606</v>
      </c>
      <c r="C89" s="132" t="e">
        <v>#N/A</v>
      </c>
      <c r="D89" s="18">
        <v>28.4</v>
      </c>
      <c r="E89" s="133">
        <v>0</v>
      </c>
      <c r="F89" s="194"/>
      <c r="G89" s="228"/>
      <c r="H89" s="103"/>
      <c r="I89" s="101"/>
      <c r="J89" s="101"/>
      <c r="K89" s="114"/>
    </row>
    <row r="90" spans="1:11" ht="21.75" customHeight="1">
      <c r="A90" s="110">
        <f>RANK(B90,$B$2:$B$149)</f>
        <v>141</v>
      </c>
      <c r="B90" s="111">
        <f ca="1">RAND()*100</f>
        <v>13.461135312488548</v>
      </c>
      <c r="C90" s="117" t="e">
        <v>#N/A</v>
      </c>
      <c r="D90" s="18">
        <v>17.1</v>
      </c>
      <c r="E90" s="205"/>
      <c r="F90" s="188"/>
      <c r="G90" s="226"/>
      <c r="H90" s="93"/>
      <c r="I90" s="91"/>
      <c r="J90" s="91"/>
      <c r="K90" s="112">
        <f>K86+Main!$X$1</f>
        <v>0.42430555555555555</v>
      </c>
    </row>
    <row r="91" spans="1:11" ht="21.75" customHeight="1">
      <c r="A91" s="126">
        <f>A90</f>
        <v>141</v>
      </c>
      <c r="B91" s="127">
        <f>B90</f>
        <v>13.461135312488548</v>
      </c>
      <c r="C91" s="130" t="e">
        <v>#N/A</v>
      </c>
      <c r="D91" s="18">
        <v>17.2</v>
      </c>
      <c r="E91" s="131">
        <v>0</v>
      </c>
      <c r="F91" s="192"/>
      <c r="G91" s="227"/>
      <c r="H91" s="98"/>
      <c r="I91" s="96"/>
      <c r="J91" s="96"/>
      <c r="K91" s="113"/>
    </row>
    <row r="92" spans="1:11" ht="21.75" customHeight="1">
      <c r="A92" s="126">
        <f>A90</f>
        <v>141</v>
      </c>
      <c r="B92" s="127">
        <f>B90</f>
        <v>13.461135312488548</v>
      </c>
      <c r="C92" s="130" t="e">
        <v>#N/A</v>
      </c>
      <c r="D92" s="18">
        <v>17.3</v>
      </c>
      <c r="E92" s="131">
        <v>0</v>
      </c>
      <c r="F92" s="193"/>
      <c r="G92" s="227"/>
      <c r="H92" s="98"/>
      <c r="I92" s="96"/>
      <c r="J92" s="96"/>
      <c r="K92" s="113"/>
    </row>
    <row r="93" spans="1:11" ht="21.75" customHeight="1" thickBot="1">
      <c r="A93" s="128">
        <f>A90</f>
        <v>141</v>
      </c>
      <c r="B93" s="129">
        <f>B90</f>
        <v>13.461135312488548</v>
      </c>
      <c r="C93" s="132" t="e">
        <v>#N/A</v>
      </c>
      <c r="D93" s="18">
        <v>17.4</v>
      </c>
      <c r="E93" s="133">
        <v>0</v>
      </c>
      <c r="F93" s="194"/>
      <c r="G93" s="228"/>
      <c r="H93" s="103"/>
      <c r="I93" s="101"/>
      <c r="J93" s="101"/>
      <c r="K93" s="114"/>
    </row>
    <row r="94" spans="1:11" ht="21.75" customHeight="1">
      <c r="A94" s="110">
        <f>RANK(B94,$B$2:$B$149)</f>
        <v>13</v>
      </c>
      <c r="B94" s="111">
        <f ca="1">RAND()*100</f>
        <v>93.94237266343039</v>
      </c>
      <c r="C94" s="117" t="e">
        <v>#N/A</v>
      </c>
      <c r="D94" s="18">
        <v>9.1</v>
      </c>
      <c r="E94" s="205"/>
      <c r="F94" s="188"/>
      <c r="G94" s="226"/>
      <c r="H94" s="93"/>
      <c r="I94" s="91"/>
      <c r="J94" s="91"/>
      <c r="K94" s="112">
        <f>K90+Main!$X$1</f>
        <v>0.42465277777777777</v>
      </c>
    </row>
    <row r="95" spans="1:11" ht="21.75" customHeight="1">
      <c r="A95" s="126">
        <f>A94</f>
        <v>13</v>
      </c>
      <c r="B95" s="127">
        <f>B94</f>
        <v>93.94237266343039</v>
      </c>
      <c r="C95" s="130" t="e">
        <v>#N/A</v>
      </c>
      <c r="D95" s="18">
        <v>9.2</v>
      </c>
      <c r="E95" s="131">
        <v>0</v>
      </c>
      <c r="F95" s="192"/>
      <c r="G95" s="227"/>
      <c r="H95" s="98"/>
      <c r="I95" s="96"/>
      <c r="J95" s="96"/>
      <c r="K95" s="113"/>
    </row>
    <row r="96" spans="1:11" ht="21.75" customHeight="1">
      <c r="A96" s="126">
        <f>A94</f>
        <v>13</v>
      </c>
      <c r="B96" s="127">
        <f>B94</f>
        <v>93.94237266343039</v>
      </c>
      <c r="C96" s="130" t="e">
        <v>#N/A</v>
      </c>
      <c r="D96" s="18">
        <v>9.3</v>
      </c>
      <c r="E96" s="131">
        <v>0</v>
      </c>
      <c r="F96" s="193"/>
      <c r="G96" s="227"/>
      <c r="H96" s="98"/>
      <c r="I96" s="96"/>
      <c r="J96" s="96"/>
      <c r="K96" s="113"/>
    </row>
    <row r="97" spans="1:11" ht="21.75" customHeight="1" thickBot="1">
      <c r="A97" s="128">
        <f>A94</f>
        <v>13</v>
      </c>
      <c r="B97" s="129">
        <f>B94</f>
        <v>93.94237266343039</v>
      </c>
      <c r="C97" s="132" t="e">
        <v>#N/A</v>
      </c>
      <c r="D97" s="18">
        <v>9.4</v>
      </c>
      <c r="E97" s="133">
        <v>0</v>
      </c>
      <c r="F97" s="194"/>
      <c r="G97" s="228"/>
      <c r="H97" s="103"/>
      <c r="I97" s="101"/>
      <c r="J97" s="101"/>
      <c r="K97" s="114"/>
    </row>
    <row r="98" spans="1:11" ht="21.75" customHeight="1">
      <c r="A98" s="110">
        <f>RANK(B98,$B$2:$B$149)</f>
        <v>113</v>
      </c>
      <c r="B98" s="111">
        <f ca="1">RAND()*100</f>
        <v>30.919975127890677</v>
      </c>
      <c r="C98" s="117" t="e">
        <v>#N/A</v>
      </c>
      <c r="D98" s="18">
        <v>13.1</v>
      </c>
      <c r="E98" s="205"/>
      <c r="F98" s="188"/>
      <c r="G98" s="226"/>
      <c r="H98" s="93"/>
      <c r="I98" s="91"/>
      <c r="J98" s="91"/>
      <c r="K98" s="112">
        <f>K94+Main!$X$1</f>
        <v>0.425</v>
      </c>
    </row>
    <row r="99" spans="1:11" ht="21.75" customHeight="1">
      <c r="A99" s="126">
        <f>A98</f>
        <v>113</v>
      </c>
      <c r="B99" s="127">
        <f>B98</f>
        <v>30.919975127890677</v>
      </c>
      <c r="C99" s="130" t="e">
        <v>#N/A</v>
      </c>
      <c r="D99" s="18">
        <v>13.2</v>
      </c>
      <c r="E99" s="131">
        <v>0</v>
      </c>
      <c r="F99" s="192"/>
      <c r="G99" s="227"/>
      <c r="H99" s="98"/>
      <c r="I99" s="96"/>
      <c r="J99" s="96"/>
      <c r="K99" s="113"/>
    </row>
    <row r="100" spans="1:11" ht="21.75" customHeight="1">
      <c r="A100" s="126">
        <f>A98</f>
        <v>113</v>
      </c>
      <c r="B100" s="127">
        <f>B98</f>
        <v>30.919975127890677</v>
      </c>
      <c r="C100" s="130" t="e">
        <v>#N/A</v>
      </c>
      <c r="D100" s="18">
        <v>13.3</v>
      </c>
      <c r="E100" s="131">
        <v>0</v>
      </c>
      <c r="F100" s="193"/>
      <c r="G100" s="227"/>
      <c r="H100" s="98"/>
      <c r="I100" s="96"/>
      <c r="J100" s="96"/>
      <c r="K100" s="113"/>
    </row>
    <row r="101" spans="1:11" ht="21.75" customHeight="1" thickBot="1">
      <c r="A101" s="128">
        <f>A98</f>
        <v>113</v>
      </c>
      <c r="B101" s="129">
        <f>B98</f>
        <v>30.919975127890677</v>
      </c>
      <c r="C101" s="132" t="e">
        <v>#N/A</v>
      </c>
      <c r="D101" s="18">
        <v>13.4</v>
      </c>
      <c r="E101" s="133">
        <v>0</v>
      </c>
      <c r="F101" s="194"/>
      <c r="G101" s="228"/>
      <c r="H101" s="103"/>
      <c r="I101" s="101"/>
      <c r="J101" s="101"/>
      <c r="K101" s="114"/>
    </row>
    <row r="102" spans="1:11" ht="21.75" customHeight="1">
      <c r="A102" s="110">
        <f>RANK(B102,$B$2:$B$149)</f>
        <v>5</v>
      </c>
      <c r="B102" s="111">
        <f ca="1">RAND()*100</f>
        <v>96.18792482700844</v>
      </c>
      <c r="C102" s="117" t="e">
        <v>#N/A</v>
      </c>
      <c r="D102" s="18">
        <v>14.1</v>
      </c>
      <c r="E102" s="205"/>
      <c r="F102" s="188"/>
      <c r="G102" s="226"/>
      <c r="H102" s="93"/>
      <c r="I102" s="91"/>
      <c r="J102" s="91"/>
      <c r="K102" s="112">
        <f>K98+Main!$X$1</f>
        <v>0.4253472222222222</v>
      </c>
    </row>
    <row r="103" spans="1:11" ht="21.75" customHeight="1">
      <c r="A103" s="126">
        <f>A102</f>
        <v>5</v>
      </c>
      <c r="B103" s="127">
        <f>B102</f>
        <v>96.18792482700844</v>
      </c>
      <c r="C103" s="130" t="e">
        <v>#N/A</v>
      </c>
      <c r="D103" s="18">
        <v>14.2</v>
      </c>
      <c r="E103" s="131">
        <v>0</v>
      </c>
      <c r="F103" s="192"/>
      <c r="G103" s="227"/>
      <c r="H103" s="98"/>
      <c r="I103" s="96"/>
      <c r="J103" s="96"/>
      <c r="K103" s="113"/>
    </row>
    <row r="104" spans="1:11" ht="21.75" customHeight="1">
      <c r="A104" s="126">
        <f>A102</f>
        <v>5</v>
      </c>
      <c r="B104" s="127">
        <f>B102</f>
        <v>96.18792482700844</v>
      </c>
      <c r="C104" s="130" t="e">
        <v>#N/A</v>
      </c>
      <c r="D104" s="18">
        <v>14.3</v>
      </c>
      <c r="E104" s="131">
        <v>0</v>
      </c>
      <c r="F104" s="193"/>
      <c r="G104" s="227"/>
      <c r="H104" s="98"/>
      <c r="I104" s="96"/>
      <c r="J104" s="96"/>
      <c r="K104" s="113"/>
    </row>
    <row r="105" spans="1:11" ht="21.75" customHeight="1" thickBot="1">
      <c r="A105" s="128">
        <f>A102</f>
        <v>5</v>
      </c>
      <c r="B105" s="129">
        <f>B102</f>
        <v>96.18792482700844</v>
      </c>
      <c r="C105" s="132" t="e">
        <v>#N/A</v>
      </c>
      <c r="D105" s="18">
        <v>14.4</v>
      </c>
      <c r="E105" s="133">
        <v>0</v>
      </c>
      <c r="F105" s="194"/>
      <c r="G105" s="228"/>
      <c r="H105" s="103"/>
      <c r="I105" s="101"/>
      <c r="J105" s="101"/>
      <c r="K105" s="114"/>
    </row>
    <row r="106" spans="1:11" ht="21.75" customHeight="1">
      <c r="A106" s="110">
        <f>RANK(B106,$B$2:$B$149)</f>
        <v>9</v>
      </c>
      <c r="B106" s="111">
        <f ca="1">RAND()*100</f>
        <v>94.71468812360541</v>
      </c>
      <c r="C106" s="117" t="e">
        <v>#N/A</v>
      </c>
      <c r="D106" s="18">
        <v>8.1</v>
      </c>
      <c r="E106" s="205"/>
      <c r="F106" s="188"/>
      <c r="G106" s="226"/>
      <c r="H106" s="93"/>
      <c r="I106" s="91"/>
      <c r="J106" s="91"/>
      <c r="K106" s="112">
        <f>K102+Main!$X$1</f>
        <v>0.42569444444444443</v>
      </c>
    </row>
    <row r="107" spans="1:11" ht="21.75" customHeight="1">
      <c r="A107" s="126">
        <f>A106</f>
        <v>9</v>
      </c>
      <c r="B107" s="127">
        <f>B106</f>
        <v>94.71468812360541</v>
      </c>
      <c r="C107" s="130" t="e">
        <v>#N/A</v>
      </c>
      <c r="D107" s="18">
        <v>8.2</v>
      </c>
      <c r="E107" s="131">
        <v>0</v>
      </c>
      <c r="F107" s="192"/>
      <c r="G107" s="227"/>
      <c r="H107" s="98"/>
      <c r="I107" s="96"/>
      <c r="J107" s="96"/>
      <c r="K107" s="113"/>
    </row>
    <row r="108" spans="1:11" ht="21.75" customHeight="1">
      <c r="A108" s="126">
        <f>A106</f>
        <v>9</v>
      </c>
      <c r="B108" s="127">
        <f>B106</f>
        <v>94.71468812360541</v>
      </c>
      <c r="C108" s="130" t="e">
        <v>#N/A</v>
      </c>
      <c r="D108" s="18">
        <v>8.3</v>
      </c>
      <c r="E108" s="131">
        <v>0</v>
      </c>
      <c r="F108" s="193"/>
      <c r="G108" s="227"/>
      <c r="H108" s="98"/>
      <c r="I108" s="96"/>
      <c r="J108" s="96"/>
      <c r="K108" s="113"/>
    </row>
    <row r="109" spans="1:11" ht="21.75" customHeight="1" thickBot="1">
      <c r="A109" s="128">
        <f>A106</f>
        <v>9</v>
      </c>
      <c r="B109" s="129">
        <f>B106</f>
        <v>94.71468812360541</v>
      </c>
      <c r="C109" s="132" t="e">
        <v>#N/A</v>
      </c>
      <c r="D109" s="18">
        <v>8.4</v>
      </c>
      <c r="E109" s="133">
        <v>0</v>
      </c>
      <c r="F109" s="194"/>
      <c r="G109" s="228"/>
      <c r="H109" s="103"/>
      <c r="I109" s="101"/>
      <c r="J109" s="101"/>
      <c r="K109" s="114"/>
    </row>
    <row r="110" spans="1:11" ht="21.75" customHeight="1">
      <c r="A110" s="110">
        <f>RANK(B110,$B$2:$B$149)</f>
        <v>33</v>
      </c>
      <c r="B110" s="111">
        <f ca="1">RAND()*100</f>
        <v>78.96696789703941</v>
      </c>
      <c r="C110" s="117" t="e">
        <v>#N/A</v>
      </c>
      <c r="D110" s="18">
        <v>26.1</v>
      </c>
      <c r="E110" s="205"/>
      <c r="F110" s="188"/>
      <c r="G110" s="226"/>
      <c r="H110" s="93"/>
      <c r="I110" s="91"/>
      <c r="J110" s="91"/>
      <c r="K110" s="112">
        <f>K106+Main!$X$1</f>
        <v>0.42604166666666665</v>
      </c>
    </row>
    <row r="111" spans="1:11" ht="21.75" customHeight="1">
      <c r="A111" s="126">
        <f>A110</f>
        <v>33</v>
      </c>
      <c r="B111" s="127">
        <f>B110</f>
        <v>78.96696789703941</v>
      </c>
      <c r="C111" s="130" t="e">
        <v>#N/A</v>
      </c>
      <c r="D111" s="18">
        <v>26.2</v>
      </c>
      <c r="E111" s="131">
        <v>0</v>
      </c>
      <c r="F111" s="192"/>
      <c r="G111" s="227"/>
      <c r="H111" s="98"/>
      <c r="I111" s="96"/>
      <c r="J111" s="96"/>
      <c r="K111" s="113"/>
    </row>
    <row r="112" spans="1:11" ht="21.75" customHeight="1">
      <c r="A112" s="126">
        <f>A110</f>
        <v>33</v>
      </c>
      <c r="B112" s="127">
        <f>B110</f>
        <v>78.96696789703941</v>
      </c>
      <c r="C112" s="130" t="e">
        <v>#N/A</v>
      </c>
      <c r="D112" s="18">
        <v>26.3</v>
      </c>
      <c r="E112" s="131">
        <v>0</v>
      </c>
      <c r="F112" s="193"/>
      <c r="G112" s="227"/>
      <c r="H112" s="98"/>
      <c r="I112" s="96"/>
      <c r="J112" s="96"/>
      <c r="K112" s="113"/>
    </row>
    <row r="113" spans="1:11" ht="21.75" customHeight="1" thickBot="1">
      <c r="A113" s="128">
        <f>A110</f>
        <v>33</v>
      </c>
      <c r="B113" s="129">
        <f>B110</f>
        <v>78.96696789703941</v>
      </c>
      <c r="C113" s="132" t="e">
        <v>#N/A</v>
      </c>
      <c r="D113" s="18">
        <v>26.4</v>
      </c>
      <c r="E113" s="133">
        <v>0</v>
      </c>
      <c r="F113" s="194"/>
      <c r="G113" s="228"/>
      <c r="H113" s="103"/>
      <c r="I113" s="101"/>
      <c r="J113" s="101"/>
      <c r="K113" s="114"/>
    </row>
    <row r="114" spans="1:11" ht="21.75" customHeight="1">
      <c r="A114" s="110">
        <f>RANK(B114,$B$2:$B$149)</f>
        <v>69</v>
      </c>
      <c r="B114" s="111">
        <f ca="1">RAND()*100</f>
        <v>55.77738629852692</v>
      </c>
      <c r="C114" s="117" t="e">
        <v>#N/A</v>
      </c>
      <c r="D114" s="18">
        <v>19.1</v>
      </c>
      <c r="E114" s="205"/>
      <c r="F114" s="188"/>
      <c r="G114" s="226"/>
      <c r="H114" s="93"/>
      <c r="I114" s="91"/>
      <c r="J114" s="91"/>
      <c r="K114" s="112">
        <f>K110+Main!$X$1</f>
        <v>0.4263888888888889</v>
      </c>
    </row>
    <row r="115" spans="1:11" ht="21.75" customHeight="1">
      <c r="A115" s="126">
        <f>A114</f>
        <v>69</v>
      </c>
      <c r="B115" s="127">
        <f>B114</f>
        <v>55.77738629852692</v>
      </c>
      <c r="C115" s="130" t="e">
        <v>#N/A</v>
      </c>
      <c r="D115" s="18">
        <v>19.2</v>
      </c>
      <c r="E115" s="131">
        <v>0</v>
      </c>
      <c r="F115" s="192"/>
      <c r="G115" s="227"/>
      <c r="H115" s="98"/>
      <c r="I115" s="96"/>
      <c r="J115" s="96"/>
      <c r="K115" s="113"/>
    </row>
    <row r="116" spans="1:11" ht="21.75" customHeight="1">
      <c r="A116" s="126">
        <f>A114</f>
        <v>69</v>
      </c>
      <c r="B116" s="127">
        <f>B114</f>
        <v>55.77738629852692</v>
      </c>
      <c r="C116" s="130" t="e">
        <v>#N/A</v>
      </c>
      <c r="D116" s="18">
        <v>19.3</v>
      </c>
      <c r="E116" s="131">
        <v>0</v>
      </c>
      <c r="F116" s="193"/>
      <c r="G116" s="227"/>
      <c r="H116" s="98"/>
      <c r="I116" s="96"/>
      <c r="J116" s="96"/>
      <c r="K116" s="113"/>
    </row>
    <row r="117" spans="1:11" ht="21.75" customHeight="1" thickBot="1">
      <c r="A117" s="128">
        <f>A114</f>
        <v>69</v>
      </c>
      <c r="B117" s="129">
        <f>B114</f>
        <v>55.77738629852692</v>
      </c>
      <c r="C117" s="132" t="e">
        <v>#N/A</v>
      </c>
      <c r="D117" s="18">
        <v>19.4</v>
      </c>
      <c r="E117" s="133">
        <v>0</v>
      </c>
      <c r="F117" s="194"/>
      <c r="G117" s="228"/>
      <c r="H117" s="103"/>
      <c r="I117" s="101"/>
      <c r="J117" s="101"/>
      <c r="K117" s="114"/>
    </row>
    <row r="118" spans="1:11" ht="21.75" customHeight="1">
      <c r="A118" s="110">
        <f>RANK(B118,$B$2:$B$149)</f>
        <v>121</v>
      </c>
      <c r="B118" s="111">
        <f ca="1">RAND()*100</f>
        <v>21.951473242332</v>
      </c>
      <c r="C118" s="117" t="e">
        <v>#N/A</v>
      </c>
      <c r="D118" s="18">
        <v>20.1</v>
      </c>
      <c r="E118" s="205"/>
      <c r="F118" s="188"/>
      <c r="G118" s="226"/>
      <c r="H118" s="93"/>
      <c r="I118" s="91"/>
      <c r="J118" s="91"/>
      <c r="K118" s="112">
        <f>K114+Main!$X$1</f>
        <v>0.4267361111111111</v>
      </c>
    </row>
    <row r="119" spans="1:11" ht="21.75" customHeight="1">
      <c r="A119" s="126">
        <f>A118</f>
        <v>121</v>
      </c>
      <c r="B119" s="127">
        <f>B118</f>
        <v>21.951473242332</v>
      </c>
      <c r="C119" s="130" t="e">
        <v>#N/A</v>
      </c>
      <c r="D119" s="18">
        <v>20.2</v>
      </c>
      <c r="E119" s="131">
        <v>0</v>
      </c>
      <c r="F119" s="192"/>
      <c r="G119" s="227"/>
      <c r="H119" s="98"/>
      <c r="I119" s="96"/>
      <c r="J119" s="96"/>
      <c r="K119" s="113"/>
    </row>
    <row r="120" spans="1:11" ht="21.75" customHeight="1">
      <c r="A120" s="126">
        <f>A118</f>
        <v>121</v>
      </c>
      <c r="B120" s="127">
        <f>B118</f>
        <v>21.951473242332</v>
      </c>
      <c r="C120" s="130" t="e">
        <v>#N/A</v>
      </c>
      <c r="D120" s="18">
        <v>20.3</v>
      </c>
      <c r="E120" s="131">
        <v>0</v>
      </c>
      <c r="F120" s="193"/>
      <c r="G120" s="227"/>
      <c r="H120" s="98"/>
      <c r="I120" s="96"/>
      <c r="J120" s="96"/>
      <c r="K120" s="113"/>
    </row>
    <row r="121" spans="1:11" ht="21.75" customHeight="1" thickBot="1">
      <c r="A121" s="128">
        <f>A118</f>
        <v>121</v>
      </c>
      <c r="B121" s="129">
        <f>B118</f>
        <v>21.951473242332</v>
      </c>
      <c r="C121" s="132" t="e">
        <v>#N/A</v>
      </c>
      <c r="D121" s="18">
        <v>20.4</v>
      </c>
      <c r="E121" s="133">
        <v>0</v>
      </c>
      <c r="F121" s="194"/>
      <c r="G121" s="228"/>
      <c r="H121" s="103"/>
      <c r="I121" s="101"/>
      <c r="J121" s="101"/>
      <c r="K121" s="114"/>
    </row>
    <row r="122" spans="1:11" ht="21.75" customHeight="1">
      <c r="A122" s="110">
        <f>RANK(B122,$B$2:$B$149)</f>
        <v>29</v>
      </c>
      <c r="B122" s="111">
        <f ca="1">RAND()*100</f>
        <v>81.27877585255689</v>
      </c>
      <c r="C122" s="117" t="e">
        <v>#N/A</v>
      </c>
      <c r="D122" s="18">
        <v>18.1</v>
      </c>
      <c r="E122" s="205"/>
      <c r="F122" s="188"/>
      <c r="G122" s="226"/>
      <c r="H122" s="93"/>
      <c r="I122" s="91"/>
      <c r="J122" s="91"/>
      <c r="K122" s="112">
        <f>K118+Main!$X$1</f>
        <v>0.4270833333333333</v>
      </c>
    </row>
    <row r="123" spans="1:11" ht="21.75" customHeight="1">
      <c r="A123" s="126">
        <f>A122</f>
        <v>29</v>
      </c>
      <c r="B123" s="127">
        <f>B122</f>
        <v>81.27877585255689</v>
      </c>
      <c r="C123" s="130" t="e">
        <v>#N/A</v>
      </c>
      <c r="D123" s="18">
        <v>18.2</v>
      </c>
      <c r="E123" s="131">
        <v>0</v>
      </c>
      <c r="F123" s="192"/>
      <c r="G123" s="227"/>
      <c r="H123" s="98"/>
      <c r="I123" s="96"/>
      <c r="J123" s="96"/>
      <c r="K123" s="113"/>
    </row>
    <row r="124" spans="1:11" ht="21.75" customHeight="1">
      <c r="A124" s="126">
        <f>A122</f>
        <v>29</v>
      </c>
      <c r="B124" s="127">
        <f>B122</f>
        <v>81.27877585255689</v>
      </c>
      <c r="C124" s="130" t="e">
        <v>#N/A</v>
      </c>
      <c r="D124" s="18">
        <v>18.3</v>
      </c>
      <c r="E124" s="131">
        <v>0</v>
      </c>
      <c r="F124" s="193"/>
      <c r="G124" s="227"/>
      <c r="H124" s="98"/>
      <c r="I124" s="96"/>
      <c r="J124" s="96"/>
      <c r="K124" s="113"/>
    </row>
    <row r="125" spans="1:11" ht="21.75" customHeight="1" thickBot="1">
      <c r="A125" s="128">
        <f>A122</f>
        <v>29</v>
      </c>
      <c r="B125" s="129">
        <f>B122</f>
        <v>81.27877585255689</v>
      </c>
      <c r="C125" s="132" t="e">
        <v>#N/A</v>
      </c>
      <c r="D125" s="18">
        <v>18.4</v>
      </c>
      <c r="E125" s="133">
        <v>0</v>
      </c>
      <c r="F125" s="194"/>
      <c r="G125" s="228"/>
      <c r="H125" s="103"/>
      <c r="I125" s="101"/>
      <c r="J125" s="101"/>
      <c r="K125" s="114"/>
    </row>
    <row r="126" spans="1:11" ht="21.75" customHeight="1">
      <c r="A126" s="110">
        <f>RANK(B126,$B$2:$B$149)</f>
        <v>21</v>
      </c>
      <c r="B126" s="111">
        <f ca="1">RAND()*100</f>
        <v>89.95080742378627</v>
      </c>
      <c r="C126" s="117" t="e">
        <v>#N/A</v>
      </c>
      <c r="D126" s="18">
        <v>16.1</v>
      </c>
      <c r="E126" s="205"/>
      <c r="F126" s="188"/>
      <c r="G126" s="226"/>
      <c r="H126" s="93"/>
      <c r="I126" s="91"/>
      <c r="J126" s="91"/>
      <c r="K126" s="112">
        <f>K122+Main!$X$1</f>
        <v>0.42743055555555554</v>
      </c>
    </row>
    <row r="127" spans="1:11" ht="21.75" customHeight="1">
      <c r="A127" s="126">
        <f>A126</f>
        <v>21</v>
      </c>
      <c r="B127" s="127">
        <f>B126</f>
        <v>89.95080742378627</v>
      </c>
      <c r="C127" s="130" t="e">
        <v>#N/A</v>
      </c>
      <c r="D127" s="208">
        <v>16.2</v>
      </c>
      <c r="E127" s="131">
        <v>0</v>
      </c>
      <c r="F127" s="192"/>
      <c r="G127" s="227"/>
      <c r="H127" s="98"/>
      <c r="I127" s="96"/>
      <c r="J127" s="96"/>
      <c r="K127" s="113"/>
    </row>
    <row r="128" spans="1:11" ht="21.75" customHeight="1">
      <c r="A128" s="126">
        <f>A126</f>
        <v>21</v>
      </c>
      <c r="B128" s="127">
        <f>B126</f>
        <v>89.95080742378627</v>
      </c>
      <c r="C128" s="130" t="e">
        <v>#N/A</v>
      </c>
      <c r="D128" s="208">
        <v>16.3</v>
      </c>
      <c r="E128" s="131">
        <v>0</v>
      </c>
      <c r="F128" s="193"/>
      <c r="G128" s="227"/>
      <c r="H128" s="98"/>
      <c r="I128" s="96"/>
      <c r="J128" s="96"/>
      <c r="K128" s="113"/>
    </row>
    <row r="129" spans="1:11" ht="21.75" customHeight="1" thickBot="1">
      <c r="A129" s="128">
        <f>A126</f>
        <v>21</v>
      </c>
      <c r="B129" s="129">
        <f>B126</f>
        <v>89.95080742378627</v>
      </c>
      <c r="C129" s="132" t="e">
        <v>#N/A</v>
      </c>
      <c r="D129" s="209">
        <v>16.4</v>
      </c>
      <c r="E129" s="133">
        <v>0</v>
      </c>
      <c r="F129" s="194"/>
      <c r="G129" s="228"/>
      <c r="H129" s="103"/>
      <c r="I129" s="101"/>
      <c r="J129" s="101"/>
      <c r="K129" s="114"/>
    </row>
    <row r="130" spans="1:11" ht="21.75" customHeight="1">
      <c r="A130" s="110">
        <f>RANK(B130,$B$2:$B$149)</f>
        <v>145</v>
      </c>
      <c r="B130" s="111">
        <f ca="1">RAND()*100</f>
        <v>3.2572305817874403</v>
      </c>
      <c r="C130" s="117" t="e">
        <v>#N/A</v>
      </c>
      <c r="D130" s="18">
        <v>34.1</v>
      </c>
      <c r="E130" s="205"/>
      <c r="F130" s="188"/>
      <c r="G130" s="226"/>
      <c r="H130" s="93"/>
      <c r="I130" s="91"/>
      <c r="J130" s="91"/>
      <c r="K130" s="112">
        <f>K126+Main!$X$1</f>
        <v>0.42777777777777776</v>
      </c>
    </row>
    <row r="131" spans="1:11" ht="21.75" customHeight="1">
      <c r="A131" s="126">
        <f>A130</f>
        <v>145</v>
      </c>
      <c r="B131" s="127">
        <f>B130</f>
        <v>3.2572305817874403</v>
      </c>
      <c r="C131" s="130" t="e">
        <v>#N/A</v>
      </c>
      <c r="D131" s="18">
        <v>34.2</v>
      </c>
      <c r="E131" s="131">
        <v>0</v>
      </c>
      <c r="F131" s="192"/>
      <c r="G131" s="227"/>
      <c r="H131" s="98"/>
      <c r="I131" s="96"/>
      <c r="J131" s="96"/>
      <c r="K131" s="113"/>
    </row>
    <row r="132" spans="1:11" ht="21.75" customHeight="1">
      <c r="A132" s="126">
        <f>A130</f>
        <v>145</v>
      </c>
      <c r="B132" s="127">
        <f>B130</f>
        <v>3.2572305817874403</v>
      </c>
      <c r="C132" s="130" t="e">
        <v>#N/A</v>
      </c>
      <c r="D132" s="18">
        <v>34.3</v>
      </c>
      <c r="E132" s="131">
        <v>0</v>
      </c>
      <c r="F132" s="193"/>
      <c r="G132" s="227"/>
      <c r="H132" s="98"/>
      <c r="I132" s="96"/>
      <c r="J132" s="96"/>
      <c r="K132" s="113"/>
    </row>
    <row r="133" spans="1:11" ht="21.75" customHeight="1" thickBot="1">
      <c r="A133" s="128">
        <f>A130</f>
        <v>145</v>
      </c>
      <c r="B133" s="129">
        <f>B130</f>
        <v>3.2572305817874403</v>
      </c>
      <c r="C133" s="132" t="e">
        <v>#N/A</v>
      </c>
      <c r="D133" s="18">
        <v>34.4</v>
      </c>
      <c r="E133" s="133">
        <v>0</v>
      </c>
      <c r="F133" s="194"/>
      <c r="G133" s="228"/>
      <c r="H133" s="103"/>
      <c r="I133" s="101"/>
      <c r="J133" s="101"/>
      <c r="K133" s="114"/>
    </row>
    <row r="134" spans="1:11" ht="21.75" customHeight="1">
      <c r="A134" s="110">
        <f>RANK(B134,$B$2:$B$149)</f>
        <v>49</v>
      </c>
      <c r="B134" s="111">
        <f ca="1">RAND()*100</f>
        <v>66.69230155392715</v>
      </c>
      <c r="C134" s="117" t="e">
        <v>#N/A</v>
      </c>
      <c r="D134" s="18">
        <v>15.1</v>
      </c>
      <c r="E134" s="205"/>
      <c r="F134" s="188"/>
      <c r="G134" s="226"/>
      <c r="H134" s="93"/>
      <c r="I134" s="91"/>
      <c r="J134" s="91"/>
      <c r="K134" s="112">
        <f>K130+Main!$X$1</f>
        <v>0.428125</v>
      </c>
    </row>
    <row r="135" spans="1:11" ht="21.75" customHeight="1">
      <c r="A135" s="126">
        <f>A134</f>
        <v>49</v>
      </c>
      <c r="B135" s="127">
        <f>B134</f>
        <v>66.69230155392715</v>
      </c>
      <c r="C135" s="130" t="e">
        <v>#N/A</v>
      </c>
      <c r="D135" s="18">
        <v>15.2</v>
      </c>
      <c r="E135" s="131">
        <v>0</v>
      </c>
      <c r="F135" s="192"/>
      <c r="G135" s="227"/>
      <c r="H135" s="98"/>
      <c r="I135" s="96"/>
      <c r="J135" s="96"/>
      <c r="K135" s="113"/>
    </row>
    <row r="136" spans="1:11" ht="21.75" customHeight="1">
      <c r="A136" s="126">
        <f>A134</f>
        <v>49</v>
      </c>
      <c r="B136" s="127">
        <f>B134</f>
        <v>66.69230155392715</v>
      </c>
      <c r="C136" s="130" t="e">
        <v>#N/A</v>
      </c>
      <c r="D136" s="18">
        <v>15.3</v>
      </c>
      <c r="E136" s="131">
        <v>0</v>
      </c>
      <c r="F136" s="193"/>
      <c r="G136" s="227"/>
      <c r="H136" s="98"/>
      <c r="I136" s="96"/>
      <c r="J136" s="96"/>
      <c r="K136" s="113"/>
    </row>
    <row r="137" spans="1:11" ht="21.75" customHeight="1" thickBot="1">
      <c r="A137" s="128">
        <f>A134</f>
        <v>49</v>
      </c>
      <c r="B137" s="129">
        <f>B134</f>
        <v>66.69230155392715</v>
      </c>
      <c r="C137" s="132" t="e">
        <v>#N/A</v>
      </c>
      <c r="D137" s="18">
        <v>15.4</v>
      </c>
      <c r="E137" s="133">
        <v>0</v>
      </c>
      <c r="F137" s="194"/>
      <c r="G137" s="228"/>
      <c r="H137" s="103"/>
      <c r="I137" s="101"/>
      <c r="J137" s="101"/>
      <c r="K137" s="114"/>
    </row>
    <row r="138" spans="1:11" ht="21.75" customHeight="1">
      <c r="A138" s="110">
        <f>RANK(B138,$B$2:$B$149)</f>
        <v>65</v>
      </c>
      <c r="B138" s="111">
        <f ca="1">RAND()*100</f>
        <v>61.85093873015589</v>
      </c>
      <c r="C138" s="117" t="e">
        <v>#N/A</v>
      </c>
      <c r="D138" s="18">
        <v>30.1</v>
      </c>
      <c r="E138" s="205"/>
      <c r="F138" s="188"/>
      <c r="G138" s="226"/>
      <c r="H138" s="93"/>
      <c r="I138" s="91"/>
      <c r="J138" s="91"/>
      <c r="K138" s="112">
        <f>K134+Main!$X$1</f>
        <v>0.4284722222222222</v>
      </c>
    </row>
    <row r="139" spans="1:11" ht="21.75" customHeight="1">
      <c r="A139" s="126">
        <f>A138</f>
        <v>65</v>
      </c>
      <c r="B139" s="127">
        <f>B138</f>
        <v>61.85093873015589</v>
      </c>
      <c r="C139" s="130" t="e">
        <v>#N/A</v>
      </c>
      <c r="D139" s="18">
        <v>30.2</v>
      </c>
      <c r="E139" s="131">
        <v>0</v>
      </c>
      <c r="F139" s="192"/>
      <c r="G139" s="227"/>
      <c r="H139" s="98"/>
      <c r="I139" s="96"/>
      <c r="J139" s="96"/>
      <c r="K139" s="113"/>
    </row>
    <row r="140" spans="1:11" ht="21.75" customHeight="1">
      <c r="A140" s="126">
        <f>A138</f>
        <v>65</v>
      </c>
      <c r="B140" s="127">
        <f>B138</f>
        <v>61.85093873015589</v>
      </c>
      <c r="C140" s="130" t="e">
        <v>#N/A</v>
      </c>
      <c r="D140" s="18">
        <v>30.3</v>
      </c>
      <c r="E140" s="131">
        <v>0</v>
      </c>
      <c r="F140" s="193"/>
      <c r="G140" s="227"/>
      <c r="H140" s="98"/>
      <c r="I140" s="96"/>
      <c r="J140" s="96"/>
      <c r="K140" s="113"/>
    </row>
    <row r="141" spans="1:11" ht="21.75" customHeight="1" thickBot="1">
      <c r="A141" s="128">
        <f>A138</f>
        <v>65</v>
      </c>
      <c r="B141" s="129">
        <f>B138</f>
        <v>61.85093873015589</v>
      </c>
      <c r="C141" s="132" t="e">
        <v>#N/A</v>
      </c>
      <c r="D141" s="18">
        <v>30.4</v>
      </c>
      <c r="E141" s="133">
        <v>0</v>
      </c>
      <c r="F141" s="194"/>
      <c r="G141" s="228"/>
      <c r="H141" s="103"/>
      <c r="I141" s="101"/>
      <c r="J141" s="101"/>
      <c r="K141" s="114"/>
    </row>
    <row r="142" spans="1:11" ht="21.75" customHeight="1">
      <c r="A142" s="110">
        <f>RANK(B142,$B$2:$B$149)</f>
        <v>25</v>
      </c>
      <c r="B142" s="111">
        <f ca="1">RAND()*100</f>
        <v>88.0567558149105</v>
      </c>
      <c r="C142" s="117" t="e">
        <v>#N/A</v>
      </c>
      <c r="D142" s="18">
        <v>29.1</v>
      </c>
      <c r="E142" s="205"/>
      <c r="F142" s="188"/>
      <c r="G142" s="226"/>
      <c r="H142" s="93"/>
      <c r="I142" s="91"/>
      <c r="J142" s="91"/>
      <c r="K142" s="112">
        <f>K138+Main!$X$1</f>
        <v>0.4288194444444444</v>
      </c>
    </row>
    <row r="143" spans="1:11" ht="21.75" customHeight="1">
      <c r="A143" s="126">
        <f>A142</f>
        <v>25</v>
      </c>
      <c r="B143" s="127">
        <f>B142</f>
        <v>88.0567558149105</v>
      </c>
      <c r="C143" s="130" t="e">
        <v>#N/A</v>
      </c>
      <c r="D143" s="18">
        <v>29.2</v>
      </c>
      <c r="E143" s="131">
        <v>0</v>
      </c>
      <c r="F143" s="192"/>
      <c r="G143" s="227"/>
      <c r="H143" s="98"/>
      <c r="I143" s="96"/>
      <c r="J143" s="96"/>
      <c r="K143" s="113"/>
    </row>
    <row r="144" spans="1:11" ht="21.75" customHeight="1">
      <c r="A144" s="126">
        <f>A142</f>
        <v>25</v>
      </c>
      <c r="B144" s="127">
        <f>B142</f>
        <v>88.0567558149105</v>
      </c>
      <c r="C144" s="130" t="e">
        <v>#N/A</v>
      </c>
      <c r="D144" s="18">
        <v>29.3</v>
      </c>
      <c r="E144" s="131">
        <v>0</v>
      </c>
      <c r="F144" s="193"/>
      <c r="G144" s="227"/>
      <c r="H144" s="98"/>
      <c r="I144" s="96"/>
      <c r="J144" s="96"/>
      <c r="K144" s="113"/>
    </row>
    <row r="145" spans="1:11" ht="21.75" customHeight="1" thickBot="1">
      <c r="A145" s="128">
        <f>A142</f>
        <v>25</v>
      </c>
      <c r="B145" s="129">
        <f>B142</f>
        <v>88.0567558149105</v>
      </c>
      <c r="C145" s="132" t="e">
        <v>#N/A</v>
      </c>
      <c r="D145" s="18">
        <v>29.4</v>
      </c>
      <c r="E145" s="133">
        <v>0</v>
      </c>
      <c r="F145" s="194"/>
      <c r="G145" s="228"/>
      <c r="H145" s="103"/>
      <c r="I145" s="101"/>
      <c r="J145" s="101"/>
      <c r="K145" s="114"/>
    </row>
    <row r="146" spans="1:11" ht="21.75" customHeight="1">
      <c r="A146" s="110">
        <f>RANK(B146,$B$2:$B$149)</f>
        <v>105</v>
      </c>
      <c r="B146" s="111">
        <f ca="1">RAND()*100</f>
        <v>35.131741651457126</v>
      </c>
      <c r="C146" s="117" t="e">
        <v>#N/A</v>
      </c>
      <c r="D146" s="18">
        <v>24.1</v>
      </c>
      <c r="E146" s="205"/>
      <c r="F146" s="188"/>
      <c r="G146" s="226"/>
      <c r="H146" s="93"/>
      <c r="I146" s="91"/>
      <c r="J146" s="91"/>
      <c r="K146" s="112">
        <f>K142+Main!$X$1</f>
        <v>0.42916666666666664</v>
      </c>
    </row>
    <row r="147" spans="1:11" ht="21.75" customHeight="1">
      <c r="A147" s="126">
        <f>A146</f>
        <v>105</v>
      </c>
      <c r="B147" s="127">
        <f>B146</f>
        <v>35.131741651457126</v>
      </c>
      <c r="C147" s="130" t="e">
        <v>#N/A</v>
      </c>
      <c r="D147" s="18">
        <v>24.2</v>
      </c>
      <c r="E147" s="131">
        <v>0</v>
      </c>
      <c r="F147" s="192"/>
      <c r="G147" s="227"/>
      <c r="H147" s="98"/>
      <c r="I147" s="96"/>
      <c r="J147" s="96"/>
      <c r="K147" s="113"/>
    </row>
    <row r="148" spans="1:11" ht="21.75" customHeight="1">
      <c r="A148" s="126">
        <f>A146</f>
        <v>105</v>
      </c>
      <c r="B148" s="127">
        <f>B146</f>
        <v>35.131741651457126</v>
      </c>
      <c r="C148" s="130" t="e">
        <v>#N/A</v>
      </c>
      <c r="D148" s="18">
        <v>24.3</v>
      </c>
      <c r="E148" s="131">
        <v>0</v>
      </c>
      <c r="F148" s="193"/>
      <c r="G148" s="227"/>
      <c r="H148" s="98"/>
      <c r="I148" s="96"/>
      <c r="J148" s="96"/>
      <c r="K148" s="113"/>
    </row>
    <row r="149" spans="1:11" ht="21.75" customHeight="1" thickBot="1">
      <c r="A149" s="128">
        <f>A146</f>
        <v>105</v>
      </c>
      <c r="B149" s="129">
        <f>B146</f>
        <v>35.131741651457126</v>
      </c>
      <c r="C149" s="132" t="e">
        <v>#N/A</v>
      </c>
      <c r="D149" s="18">
        <v>24.4</v>
      </c>
      <c r="E149" s="133">
        <v>0</v>
      </c>
      <c r="F149" s="194"/>
      <c r="G149" s="228"/>
      <c r="H149" s="103"/>
      <c r="I149" s="101"/>
      <c r="J149" s="101"/>
      <c r="K149" s="114"/>
    </row>
    <row r="151" ht="21.75" customHeight="1" thickBot="1"/>
    <row r="152" spans="1:2" ht="21.75" customHeight="1">
      <c r="A152" s="110" t="e">
        <f>RANK(B152,$B$2:$B$149)</f>
        <v>#N/A</v>
      </c>
      <c r="B152" s="111">
        <f ca="1">RAND()*100</f>
        <v>78.79405826364388</v>
      </c>
    </row>
    <row r="153" spans="1:2" ht="21.75" customHeight="1">
      <c r="A153" s="126" t="e">
        <f>A152</f>
        <v>#N/A</v>
      </c>
      <c r="B153" s="127">
        <f>B152</f>
        <v>78.79405826364388</v>
      </c>
    </row>
    <row r="154" spans="1:2" ht="21.75" customHeight="1">
      <c r="A154" s="126" t="e">
        <f>A152</f>
        <v>#N/A</v>
      </c>
      <c r="B154" s="127">
        <f>B152</f>
        <v>78.79405826364388</v>
      </c>
    </row>
    <row r="155" spans="1:2" ht="21.75" customHeight="1" thickBot="1">
      <c r="A155" s="128" t="e">
        <f>A152</f>
        <v>#N/A</v>
      </c>
      <c r="B155" s="129">
        <f>B152</f>
        <v>78.79405826364388</v>
      </c>
    </row>
  </sheetData>
  <sheetProtection sheet="1" formatColumns="0" selectLockedCells="1" sort="0"/>
  <mergeCells count="12">
    <mergeCell ref="M15:T15"/>
    <mergeCell ref="M6:T6"/>
    <mergeCell ref="M7:T7"/>
    <mergeCell ref="M9:T9"/>
    <mergeCell ref="M8:T8"/>
    <mergeCell ref="M12:T12"/>
    <mergeCell ref="M14:T14"/>
    <mergeCell ref="M13:T13"/>
    <mergeCell ref="U2:W2"/>
    <mergeCell ref="M5:T5"/>
    <mergeCell ref="M10:T10"/>
    <mergeCell ref="M11:T11"/>
  </mergeCells>
  <dataValidations count="1">
    <dataValidation type="list" allowBlank="1" showInputMessage="1" showErrorMessage="1" sqref="E2 E6 E10 E14 E18 E22 E26 E30 E34 E38 E42 E46 E50 E54 E58 E62 E66 E70 E74 E78 E82 E86 E90 E94 E98 E102 E106 E110 E114 E118 E122 E126 E130 E134 E138 E142 E146">
      <formula1>$U$15:$U$36</formula1>
    </dataValidation>
  </dataValidations>
  <printOptions/>
  <pageMargins left="0.2" right="0.2" top="0.62" bottom="0.32" header="0.17" footer="0.3"/>
  <pageSetup horizontalDpi="600" verticalDpi="600" orientation="portrait" r:id="rId2"/>
  <headerFooter alignWithMargins="0">
    <oddHeader>&amp;C&amp;"-,Bold Italic"</oddHeader>
  </headerFooter>
  <legacyDrawing r:id="rId1"/>
</worksheet>
</file>

<file path=xl/worksheets/sheet4.xml><?xml version="1.0" encoding="utf-8"?>
<worksheet xmlns="http://schemas.openxmlformats.org/spreadsheetml/2006/main" xmlns:r="http://schemas.openxmlformats.org/officeDocument/2006/relationships">
  <sheetPr codeName="Sheet4"/>
  <dimension ref="A1:U149"/>
  <sheetViews>
    <sheetView workbookViewId="0" topLeftCell="A1">
      <selection activeCell="E2" sqref="E2"/>
    </sheetView>
  </sheetViews>
  <sheetFormatPr defaultColWidth="9.140625" defaultRowHeight="21.75" customHeight="1"/>
  <cols>
    <col min="1" max="1" width="14.57421875" style="3" customWidth="1"/>
    <col min="2" max="2" width="8.140625" style="3" customWidth="1"/>
    <col min="3" max="3" width="26.28125" style="3" customWidth="1"/>
    <col min="4" max="4" width="13.140625" style="3" customWidth="1"/>
    <col min="5" max="5" width="12.7109375" style="2" customWidth="1"/>
    <col min="6" max="6" width="28.28125" style="0" customWidth="1"/>
    <col min="7" max="7" width="5.7109375" style="0" customWidth="1"/>
    <col min="14" max="14" width="9.00390625" style="0" customWidth="1"/>
  </cols>
  <sheetData>
    <row r="1" spans="1:15" s="1" customFormat="1" ht="21.75" customHeight="1" thickBot="1">
      <c r="A1" s="135" t="s">
        <v>26</v>
      </c>
      <c r="B1" s="135" t="s">
        <v>1</v>
      </c>
      <c r="C1" s="135" t="s">
        <v>131</v>
      </c>
      <c r="D1" s="135" t="s">
        <v>156</v>
      </c>
      <c r="E1" s="136" t="s">
        <v>3</v>
      </c>
      <c r="F1" s="135" t="s">
        <v>9</v>
      </c>
      <c r="H1" s="317" t="s">
        <v>77</v>
      </c>
      <c r="I1" s="318"/>
      <c r="J1" s="318"/>
      <c r="K1" s="318"/>
      <c r="L1" s="318"/>
      <c r="M1" s="318"/>
      <c r="N1" s="319"/>
      <c r="O1" s="8"/>
    </row>
    <row r="2" spans="1:15" ht="21.75" customHeight="1">
      <c r="A2" s="137" t="e">
        <f>Main!A2</f>
        <v>#N/A</v>
      </c>
      <c r="B2" s="138">
        <f>Main!E2</f>
        <v>0</v>
      </c>
      <c r="C2" s="139">
        <f>Main!F2</f>
        <v>0</v>
      </c>
      <c r="D2" s="138">
        <f>Main!G2</f>
        <v>0</v>
      </c>
      <c r="E2" s="140">
        <f>Main!I2</f>
        <v>0</v>
      </c>
      <c r="F2" s="141"/>
      <c r="H2" s="320" t="s">
        <v>78</v>
      </c>
      <c r="I2" s="321"/>
      <c r="J2" s="321"/>
      <c r="K2" s="321"/>
      <c r="L2" s="321"/>
      <c r="M2" s="321"/>
      <c r="N2" s="322"/>
      <c r="O2" s="8"/>
    </row>
    <row r="3" spans="1:21" ht="21.75" customHeight="1">
      <c r="A3" s="142" t="e">
        <f>Main!A3</f>
        <v>#N/A</v>
      </c>
      <c r="B3" s="143">
        <f>Main!E3</f>
        <v>0</v>
      </c>
      <c r="C3" s="144">
        <f>Main!F3</f>
        <v>0</v>
      </c>
      <c r="D3" s="143">
        <f>Main!G3</f>
        <v>0</v>
      </c>
      <c r="E3" s="150">
        <f>Main!I3</f>
        <v>0</v>
      </c>
      <c r="F3" s="145"/>
      <c r="H3" s="320" t="s">
        <v>98</v>
      </c>
      <c r="I3" s="321"/>
      <c r="J3" s="321"/>
      <c r="K3" s="321"/>
      <c r="L3" s="321"/>
      <c r="M3" s="321"/>
      <c r="N3" s="322"/>
      <c r="O3" s="8"/>
      <c r="U3" s="10"/>
    </row>
    <row r="4" spans="1:14" ht="21.75" customHeight="1" thickBot="1">
      <c r="A4" s="142" t="e">
        <f>Main!A4</f>
        <v>#N/A</v>
      </c>
      <c r="B4" s="143">
        <f>Main!E4</f>
        <v>0</v>
      </c>
      <c r="C4" s="144">
        <f>Main!F4</f>
        <v>0</v>
      </c>
      <c r="D4" s="143">
        <f>Main!G4</f>
        <v>0</v>
      </c>
      <c r="E4" s="150">
        <f>Main!I4</f>
        <v>0</v>
      </c>
      <c r="F4" s="145"/>
      <c r="H4" s="323" t="s">
        <v>99</v>
      </c>
      <c r="I4" s="324"/>
      <c r="J4" s="324"/>
      <c r="K4" s="324"/>
      <c r="L4" s="324"/>
      <c r="M4" s="324"/>
      <c r="N4" s="325"/>
    </row>
    <row r="5" spans="1:6" ht="21.75" customHeight="1" thickBot="1">
      <c r="A5" s="146" t="e">
        <f>Main!A5</f>
        <v>#N/A</v>
      </c>
      <c r="B5" s="147">
        <f>Main!E5</f>
        <v>0</v>
      </c>
      <c r="C5" s="148">
        <f>Main!F5</f>
        <v>0</v>
      </c>
      <c r="D5" s="147">
        <f>Main!G5</f>
        <v>0</v>
      </c>
      <c r="E5" s="151">
        <f>Main!I5</f>
        <v>0</v>
      </c>
      <c r="F5" s="149"/>
    </row>
    <row r="6" spans="1:6" ht="21.75" customHeight="1">
      <c r="A6" s="137" t="e">
        <f>Main!A6</f>
        <v>#N/A</v>
      </c>
      <c r="B6" s="138">
        <f>Main!E6</f>
        <v>0</v>
      </c>
      <c r="C6" s="139">
        <f>Main!F6</f>
        <v>0</v>
      </c>
      <c r="D6" s="138">
        <f>Main!G6</f>
        <v>0</v>
      </c>
      <c r="E6" s="140">
        <f>Main!I6</f>
        <v>0</v>
      </c>
      <c r="F6" s="141"/>
    </row>
    <row r="7" spans="1:6" ht="21.75" customHeight="1">
      <c r="A7" s="142" t="e">
        <f>Main!A7</f>
        <v>#N/A</v>
      </c>
      <c r="B7" s="143">
        <f>Main!E7</f>
        <v>0</v>
      </c>
      <c r="C7" s="144">
        <f>Main!F7</f>
        <v>0</v>
      </c>
      <c r="D7" s="143">
        <f>Main!G7</f>
        <v>0</v>
      </c>
      <c r="E7" s="150">
        <f>Main!I7</f>
        <v>0</v>
      </c>
      <c r="F7" s="145"/>
    </row>
    <row r="8" spans="1:6" ht="21.75" customHeight="1">
      <c r="A8" s="142" t="e">
        <f>Main!A8</f>
        <v>#N/A</v>
      </c>
      <c r="B8" s="143">
        <f>Main!E8</f>
        <v>0</v>
      </c>
      <c r="C8" s="144">
        <f>Main!F8</f>
        <v>0</v>
      </c>
      <c r="D8" s="143">
        <f>Main!G8</f>
        <v>0</v>
      </c>
      <c r="E8" s="150">
        <f>Main!I8</f>
        <v>0</v>
      </c>
      <c r="F8" s="145"/>
    </row>
    <row r="9" spans="1:6" ht="21.75" customHeight="1" thickBot="1">
      <c r="A9" s="146" t="e">
        <f>Main!A9</f>
        <v>#N/A</v>
      </c>
      <c r="B9" s="147">
        <f>Main!E9</f>
        <v>0</v>
      </c>
      <c r="C9" s="148">
        <f>Main!F9</f>
        <v>0</v>
      </c>
      <c r="D9" s="147">
        <f>Main!G9</f>
        <v>0</v>
      </c>
      <c r="E9" s="151">
        <f>Main!I9</f>
        <v>0</v>
      </c>
      <c r="F9" s="149"/>
    </row>
    <row r="10" spans="1:6" ht="21.75" customHeight="1">
      <c r="A10" s="137" t="e">
        <f>Main!A10</f>
        <v>#N/A</v>
      </c>
      <c r="B10" s="138">
        <f>Main!E10</f>
        <v>0</v>
      </c>
      <c r="C10" s="139">
        <f>Main!F10</f>
        <v>0</v>
      </c>
      <c r="D10" s="138">
        <f>Main!G10</f>
        <v>0</v>
      </c>
      <c r="E10" s="140">
        <f>Main!I10</f>
        <v>0</v>
      </c>
      <c r="F10" s="141"/>
    </row>
    <row r="11" spans="1:6" ht="21.75" customHeight="1">
      <c r="A11" s="142" t="e">
        <f>Main!A11</f>
        <v>#N/A</v>
      </c>
      <c r="B11" s="143">
        <f>Main!E11</f>
        <v>0</v>
      </c>
      <c r="C11" s="144">
        <f>Main!F11</f>
        <v>0</v>
      </c>
      <c r="D11" s="143">
        <f>Main!G11</f>
        <v>0</v>
      </c>
      <c r="E11" s="150">
        <f>Main!I11</f>
        <v>0</v>
      </c>
      <c r="F11" s="145"/>
    </row>
    <row r="12" spans="1:6" ht="21.75" customHeight="1">
      <c r="A12" s="142" t="e">
        <f>Main!A12</f>
        <v>#N/A</v>
      </c>
      <c r="B12" s="143">
        <f>Main!E12</f>
        <v>0</v>
      </c>
      <c r="C12" s="144">
        <f>Main!F12</f>
        <v>0</v>
      </c>
      <c r="D12" s="143">
        <f>Main!G12</f>
        <v>0</v>
      </c>
      <c r="E12" s="150">
        <f>Main!I12</f>
        <v>0</v>
      </c>
      <c r="F12" s="145"/>
    </row>
    <row r="13" spans="1:6" ht="21.75" customHeight="1" thickBot="1">
      <c r="A13" s="146" t="e">
        <f>Main!A13</f>
        <v>#N/A</v>
      </c>
      <c r="B13" s="147">
        <f>Main!E13</f>
        <v>0</v>
      </c>
      <c r="C13" s="148">
        <f>Main!F13</f>
        <v>0</v>
      </c>
      <c r="D13" s="147">
        <f>Main!G13</f>
        <v>0</v>
      </c>
      <c r="E13" s="151">
        <f>Main!I13</f>
        <v>0</v>
      </c>
      <c r="F13" s="149"/>
    </row>
    <row r="14" spans="1:6" ht="21.75" customHeight="1">
      <c r="A14" s="137" t="e">
        <f>Main!A14</f>
        <v>#N/A</v>
      </c>
      <c r="B14" s="138">
        <f>Main!E14</f>
        <v>0</v>
      </c>
      <c r="C14" s="139">
        <f>Main!F14</f>
        <v>0</v>
      </c>
      <c r="D14" s="138">
        <f>Main!G14</f>
        <v>0</v>
      </c>
      <c r="E14" s="140">
        <f>Main!I14</f>
        <v>0</v>
      </c>
      <c r="F14" s="141"/>
    </row>
    <row r="15" spans="1:6" ht="21.75" customHeight="1">
      <c r="A15" s="142" t="e">
        <f>Main!A15</f>
        <v>#N/A</v>
      </c>
      <c r="B15" s="143">
        <f>Main!E15</f>
        <v>0</v>
      </c>
      <c r="C15" s="144">
        <f>Main!F15</f>
        <v>0</v>
      </c>
      <c r="D15" s="143">
        <f>Main!G15</f>
        <v>0</v>
      </c>
      <c r="E15" s="150">
        <f>Main!I15</f>
        <v>0</v>
      </c>
      <c r="F15" s="145"/>
    </row>
    <row r="16" spans="1:6" ht="21.75" customHeight="1">
      <c r="A16" s="142" t="e">
        <f>Main!A16</f>
        <v>#N/A</v>
      </c>
      <c r="B16" s="143">
        <f>Main!E16</f>
        <v>0</v>
      </c>
      <c r="C16" s="144">
        <f>Main!F16</f>
        <v>0</v>
      </c>
      <c r="D16" s="143">
        <f>Main!G16</f>
        <v>0</v>
      </c>
      <c r="E16" s="150">
        <f>Main!I16</f>
        <v>0</v>
      </c>
      <c r="F16" s="145"/>
    </row>
    <row r="17" spans="1:6" ht="21.75" customHeight="1" thickBot="1">
      <c r="A17" s="146" t="e">
        <f>Main!A17</f>
        <v>#N/A</v>
      </c>
      <c r="B17" s="147">
        <f>Main!E17</f>
        <v>0</v>
      </c>
      <c r="C17" s="148">
        <f>Main!F17</f>
        <v>0</v>
      </c>
      <c r="D17" s="147">
        <f>Main!G17</f>
        <v>0</v>
      </c>
      <c r="E17" s="151">
        <f>Main!I17</f>
        <v>0</v>
      </c>
      <c r="F17" s="149"/>
    </row>
    <row r="18" spans="1:6" ht="21.75" customHeight="1">
      <c r="A18" s="137" t="e">
        <f>Main!A18</f>
        <v>#N/A</v>
      </c>
      <c r="B18" s="138">
        <f>Main!E18</f>
        <v>0</v>
      </c>
      <c r="C18" s="139">
        <f>Main!F18</f>
        <v>0</v>
      </c>
      <c r="D18" s="138">
        <f>Main!G18</f>
        <v>0</v>
      </c>
      <c r="E18" s="140">
        <f>Main!I18</f>
        <v>0</v>
      </c>
      <c r="F18" s="141"/>
    </row>
    <row r="19" spans="1:6" ht="21.75" customHeight="1">
      <c r="A19" s="142" t="e">
        <f>Main!A19</f>
        <v>#N/A</v>
      </c>
      <c r="B19" s="143">
        <f>Main!E19</f>
        <v>0</v>
      </c>
      <c r="C19" s="144">
        <f>Main!F19</f>
        <v>0</v>
      </c>
      <c r="D19" s="143">
        <f>Main!G19</f>
        <v>0</v>
      </c>
      <c r="E19" s="150">
        <f>Main!I19</f>
        <v>0</v>
      </c>
      <c r="F19" s="145"/>
    </row>
    <row r="20" spans="1:6" ht="21.75" customHeight="1">
      <c r="A20" s="142" t="e">
        <f>Main!A20</f>
        <v>#N/A</v>
      </c>
      <c r="B20" s="143">
        <f>Main!E20</f>
        <v>0</v>
      </c>
      <c r="C20" s="144">
        <f>Main!F20</f>
        <v>0</v>
      </c>
      <c r="D20" s="143">
        <f>Main!G20</f>
        <v>0</v>
      </c>
      <c r="E20" s="150">
        <f>Main!I20</f>
        <v>0</v>
      </c>
      <c r="F20" s="145"/>
    </row>
    <row r="21" spans="1:6" ht="21.75" customHeight="1" thickBot="1">
      <c r="A21" s="146" t="e">
        <f>Main!A21</f>
        <v>#N/A</v>
      </c>
      <c r="B21" s="147">
        <f>Main!E21</f>
        <v>0</v>
      </c>
      <c r="C21" s="148">
        <f>Main!F21</f>
        <v>0</v>
      </c>
      <c r="D21" s="147">
        <f>Main!G21</f>
        <v>0</v>
      </c>
      <c r="E21" s="151">
        <f>Main!I21</f>
        <v>0</v>
      </c>
      <c r="F21" s="149"/>
    </row>
    <row r="22" spans="1:6" ht="21.75" customHeight="1">
      <c r="A22" s="137" t="e">
        <f>Main!A22</f>
        <v>#N/A</v>
      </c>
      <c r="B22" s="138">
        <f>Main!E22</f>
        <v>0</v>
      </c>
      <c r="C22" s="139">
        <f>Main!F22</f>
        <v>0</v>
      </c>
      <c r="D22" s="138">
        <f>Main!G22</f>
        <v>0</v>
      </c>
      <c r="E22" s="140">
        <f>Main!I22</f>
        <v>0</v>
      </c>
      <c r="F22" s="141"/>
    </row>
    <row r="23" spans="1:6" ht="21.75" customHeight="1">
      <c r="A23" s="142" t="e">
        <f>Main!A23</f>
        <v>#N/A</v>
      </c>
      <c r="B23" s="143">
        <f>Main!E23</f>
        <v>0</v>
      </c>
      <c r="C23" s="144">
        <f>Main!F23</f>
        <v>0</v>
      </c>
      <c r="D23" s="143">
        <f>Main!G23</f>
        <v>0</v>
      </c>
      <c r="E23" s="150">
        <f>Main!I23</f>
        <v>0</v>
      </c>
      <c r="F23" s="145"/>
    </row>
    <row r="24" spans="1:6" ht="21.75" customHeight="1">
      <c r="A24" s="142" t="e">
        <f>Main!A24</f>
        <v>#N/A</v>
      </c>
      <c r="B24" s="143">
        <f>Main!E24</f>
        <v>0</v>
      </c>
      <c r="C24" s="144">
        <f>Main!F24</f>
        <v>0</v>
      </c>
      <c r="D24" s="143">
        <f>Main!G24</f>
        <v>0</v>
      </c>
      <c r="E24" s="150">
        <f>Main!I24</f>
        <v>0</v>
      </c>
      <c r="F24" s="145"/>
    </row>
    <row r="25" spans="1:6" ht="21.75" customHeight="1" thickBot="1">
      <c r="A25" s="146" t="e">
        <f>Main!A25</f>
        <v>#N/A</v>
      </c>
      <c r="B25" s="147">
        <f>Main!E25</f>
        <v>0</v>
      </c>
      <c r="C25" s="148">
        <f>Main!F25</f>
        <v>0</v>
      </c>
      <c r="D25" s="147">
        <f>Main!G25</f>
        <v>0</v>
      </c>
      <c r="E25" s="151">
        <f>Main!I25</f>
        <v>0</v>
      </c>
      <c r="F25" s="149"/>
    </row>
    <row r="26" spans="1:6" ht="21.75" customHeight="1">
      <c r="A26" s="137" t="e">
        <f>Main!A26</f>
        <v>#N/A</v>
      </c>
      <c r="B26" s="138">
        <f>Main!E26</f>
        <v>0</v>
      </c>
      <c r="C26" s="139">
        <f>Main!F26</f>
        <v>0</v>
      </c>
      <c r="D26" s="138">
        <f>Main!G26</f>
        <v>0</v>
      </c>
      <c r="E26" s="140">
        <f>Main!I26</f>
        <v>0</v>
      </c>
      <c r="F26" s="141"/>
    </row>
    <row r="27" spans="1:6" ht="21.75" customHeight="1">
      <c r="A27" s="142" t="e">
        <f>Main!A27</f>
        <v>#N/A</v>
      </c>
      <c r="B27" s="143">
        <f>Main!E27</f>
        <v>0</v>
      </c>
      <c r="C27" s="144">
        <f>Main!F27</f>
        <v>0</v>
      </c>
      <c r="D27" s="143">
        <f>Main!G27</f>
        <v>0</v>
      </c>
      <c r="E27" s="150">
        <f>Main!I27</f>
        <v>0</v>
      </c>
      <c r="F27" s="145"/>
    </row>
    <row r="28" spans="1:6" ht="21.75" customHeight="1">
      <c r="A28" s="142" t="e">
        <f>Main!A28</f>
        <v>#N/A</v>
      </c>
      <c r="B28" s="143">
        <f>Main!E28</f>
        <v>0</v>
      </c>
      <c r="C28" s="144">
        <f>Main!F28</f>
        <v>0</v>
      </c>
      <c r="D28" s="143">
        <f>Main!G28</f>
        <v>0</v>
      </c>
      <c r="E28" s="150">
        <f>Main!I28</f>
        <v>0</v>
      </c>
      <c r="F28" s="145"/>
    </row>
    <row r="29" spans="1:6" ht="21.75" customHeight="1" thickBot="1">
      <c r="A29" s="146" t="e">
        <f>Main!A29</f>
        <v>#N/A</v>
      </c>
      <c r="B29" s="147">
        <f>Main!E29</f>
        <v>0</v>
      </c>
      <c r="C29" s="148">
        <f>Main!F29</f>
        <v>0</v>
      </c>
      <c r="D29" s="147">
        <f>Main!G29</f>
        <v>0</v>
      </c>
      <c r="E29" s="151">
        <f>Main!I29</f>
        <v>0</v>
      </c>
      <c r="F29" s="149"/>
    </row>
    <row r="30" spans="1:6" ht="21.75" customHeight="1">
      <c r="A30" s="137" t="e">
        <f>Main!A30</f>
        <v>#N/A</v>
      </c>
      <c r="B30" s="138">
        <f>Main!E30</f>
        <v>0</v>
      </c>
      <c r="C30" s="139">
        <f>Main!F30</f>
        <v>0</v>
      </c>
      <c r="D30" s="138">
        <f>Main!G30</f>
        <v>0</v>
      </c>
      <c r="E30" s="140">
        <f>Main!I30</f>
        <v>0</v>
      </c>
      <c r="F30" s="141"/>
    </row>
    <row r="31" spans="1:6" ht="21.75" customHeight="1">
      <c r="A31" s="142" t="e">
        <f>Main!A31</f>
        <v>#N/A</v>
      </c>
      <c r="B31" s="143">
        <f>Main!E31</f>
        <v>0</v>
      </c>
      <c r="C31" s="144">
        <f>Main!F31</f>
        <v>0</v>
      </c>
      <c r="D31" s="143">
        <f>Main!G31</f>
        <v>0</v>
      </c>
      <c r="E31" s="150">
        <f>Main!I31</f>
        <v>0</v>
      </c>
      <c r="F31" s="145"/>
    </row>
    <row r="32" spans="1:6" ht="21.75" customHeight="1">
      <c r="A32" s="142" t="e">
        <f>Main!A32</f>
        <v>#N/A</v>
      </c>
      <c r="B32" s="143">
        <f>Main!E32</f>
        <v>0</v>
      </c>
      <c r="C32" s="144">
        <f>Main!F32</f>
        <v>0</v>
      </c>
      <c r="D32" s="143">
        <f>Main!G32</f>
        <v>0</v>
      </c>
      <c r="E32" s="150">
        <f>Main!I32</f>
        <v>0</v>
      </c>
      <c r="F32" s="145"/>
    </row>
    <row r="33" spans="1:6" ht="21.75" customHeight="1" thickBot="1">
      <c r="A33" s="146" t="e">
        <f>Main!A33</f>
        <v>#N/A</v>
      </c>
      <c r="B33" s="147">
        <f>Main!E33</f>
        <v>0</v>
      </c>
      <c r="C33" s="148">
        <f>Main!F33</f>
        <v>0</v>
      </c>
      <c r="D33" s="147">
        <f>Main!G33</f>
        <v>0</v>
      </c>
      <c r="E33" s="151">
        <f>Main!I33</f>
        <v>0</v>
      </c>
      <c r="F33" s="149"/>
    </row>
    <row r="34" spans="1:6" ht="21.75" customHeight="1">
      <c r="A34" s="137" t="e">
        <f>Main!A34</f>
        <v>#N/A</v>
      </c>
      <c r="B34" s="138">
        <f>Main!E34</f>
        <v>0</v>
      </c>
      <c r="C34" s="139">
        <f>Main!F34</f>
        <v>0</v>
      </c>
      <c r="D34" s="138">
        <f>Main!G34</f>
        <v>0</v>
      </c>
      <c r="E34" s="140">
        <f>Main!I34</f>
        <v>0</v>
      </c>
      <c r="F34" s="141"/>
    </row>
    <row r="35" spans="1:6" ht="21.75" customHeight="1">
      <c r="A35" s="142" t="e">
        <f>Main!A35</f>
        <v>#N/A</v>
      </c>
      <c r="B35" s="143">
        <f>Main!E35</f>
        <v>0</v>
      </c>
      <c r="C35" s="144">
        <f>Main!F35</f>
        <v>0</v>
      </c>
      <c r="D35" s="143">
        <f>Main!G35</f>
        <v>0</v>
      </c>
      <c r="E35" s="150">
        <f>Main!I35</f>
        <v>0</v>
      </c>
      <c r="F35" s="145"/>
    </row>
    <row r="36" spans="1:6" ht="21.75" customHeight="1">
      <c r="A36" s="142" t="e">
        <f>Main!A36</f>
        <v>#N/A</v>
      </c>
      <c r="B36" s="143">
        <f>Main!E36</f>
        <v>0</v>
      </c>
      <c r="C36" s="144">
        <f>Main!F36</f>
        <v>0</v>
      </c>
      <c r="D36" s="143">
        <f>Main!G36</f>
        <v>0</v>
      </c>
      <c r="E36" s="150">
        <f>Main!I36</f>
        <v>0</v>
      </c>
      <c r="F36" s="145"/>
    </row>
    <row r="37" spans="1:6" ht="21.75" customHeight="1" thickBot="1">
      <c r="A37" s="146" t="e">
        <f>Main!A37</f>
        <v>#N/A</v>
      </c>
      <c r="B37" s="147">
        <f>Main!E37</f>
        <v>0</v>
      </c>
      <c r="C37" s="148">
        <f>Main!F37</f>
        <v>0</v>
      </c>
      <c r="D37" s="147">
        <f>Main!G37</f>
        <v>0</v>
      </c>
      <c r="E37" s="151">
        <f>Main!I37</f>
        <v>0</v>
      </c>
      <c r="F37" s="149"/>
    </row>
    <row r="38" spans="1:6" ht="21.75" customHeight="1">
      <c r="A38" s="137" t="e">
        <f>Main!A38</f>
        <v>#N/A</v>
      </c>
      <c r="B38" s="138">
        <f>Main!E38</f>
        <v>0</v>
      </c>
      <c r="C38" s="139">
        <f>Main!F38</f>
        <v>0</v>
      </c>
      <c r="D38" s="138">
        <f>Main!G38</f>
        <v>0</v>
      </c>
      <c r="E38" s="140">
        <f>Main!I38</f>
        <v>0</v>
      </c>
      <c r="F38" s="141"/>
    </row>
    <row r="39" spans="1:6" ht="21.75" customHeight="1">
      <c r="A39" s="142" t="e">
        <f>Main!A39</f>
        <v>#N/A</v>
      </c>
      <c r="B39" s="143">
        <f>Main!E39</f>
        <v>0</v>
      </c>
      <c r="C39" s="144">
        <f>Main!F39</f>
        <v>0</v>
      </c>
      <c r="D39" s="143">
        <f>Main!G39</f>
        <v>0</v>
      </c>
      <c r="E39" s="150">
        <f>Main!I39</f>
        <v>0</v>
      </c>
      <c r="F39" s="145"/>
    </row>
    <row r="40" spans="1:6" ht="21.75" customHeight="1">
      <c r="A40" s="142" t="e">
        <f>Main!A40</f>
        <v>#N/A</v>
      </c>
      <c r="B40" s="143">
        <f>Main!E40</f>
        <v>0</v>
      </c>
      <c r="C40" s="144">
        <f>Main!F40</f>
        <v>0</v>
      </c>
      <c r="D40" s="143">
        <f>Main!G40</f>
        <v>0</v>
      </c>
      <c r="E40" s="150">
        <f>Main!I40</f>
        <v>0</v>
      </c>
      <c r="F40" s="145"/>
    </row>
    <row r="41" spans="1:6" ht="21.75" customHeight="1" thickBot="1">
      <c r="A41" s="146" t="e">
        <f>Main!A41</f>
        <v>#N/A</v>
      </c>
      <c r="B41" s="147">
        <f>Main!E41</f>
        <v>0</v>
      </c>
      <c r="C41" s="148">
        <f>Main!F41</f>
        <v>0</v>
      </c>
      <c r="D41" s="147">
        <f>Main!G41</f>
        <v>0</v>
      </c>
      <c r="E41" s="151">
        <f>Main!I41</f>
        <v>0</v>
      </c>
      <c r="F41" s="149"/>
    </row>
    <row r="42" spans="1:6" ht="21.75" customHeight="1">
      <c r="A42" s="137" t="e">
        <f>Main!A42</f>
        <v>#N/A</v>
      </c>
      <c r="B42" s="138">
        <f>Main!E42</f>
        <v>0</v>
      </c>
      <c r="C42" s="139">
        <f>Main!F42</f>
        <v>0</v>
      </c>
      <c r="D42" s="138">
        <f>Main!G42</f>
        <v>0</v>
      </c>
      <c r="E42" s="140">
        <f>Main!I42</f>
        <v>0</v>
      </c>
      <c r="F42" s="141"/>
    </row>
    <row r="43" spans="1:6" ht="21.75" customHeight="1">
      <c r="A43" s="142" t="e">
        <f>Main!A43</f>
        <v>#N/A</v>
      </c>
      <c r="B43" s="143">
        <f>Main!E43</f>
        <v>0</v>
      </c>
      <c r="C43" s="144">
        <f>Main!F43</f>
        <v>0</v>
      </c>
      <c r="D43" s="143">
        <f>Main!G43</f>
        <v>0</v>
      </c>
      <c r="E43" s="150">
        <f>Main!I43</f>
        <v>0</v>
      </c>
      <c r="F43" s="145"/>
    </row>
    <row r="44" spans="1:6" ht="21.75" customHeight="1">
      <c r="A44" s="142" t="e">
        <f>Main!A44</f>
        <v>#N/A</v>
      </c>
      <c r="B44" s="143">
        <f>Main!E44</f>
        <v>0</v>
      </c>
      <c r="C44" s="144">
        <f>Main!F44</f>
        <v>0</v>
      </c>
      <c r="D44" s="143">
        <f>Main!G44</f>
        <v>0</v>
      </c>
      <c r="E44" s="150">
        <f>Main!I44</f>
        <v>0</v>
      </c>
      <c r="F44" s="145"/>
    </row>
    <row r="45" spans="1:6" ht="21.75" customHeight="1" thickBot="1">
      <c r="A45" s="146" t="e">
        <f>Main!A45</f>
        <v>#N/A</v>
      </c>
      <c r="B45" s="147">
        <f>Main!E45</f>
        <v>0</v>
      </c>
      <c r="C45" s="148">
        <f>Main!F45</f>
        <v>0</v>
      </c>
      <c r="D45" s="147">
        <f>Main!G45</f>
        <v>0</v>
      </c>
      <c r="E45" s="151">
        <f>Main!I45</f>
        <v>0</v>
      </c>
      <c r="F45" s="149"/>
    </row>
    <row r="46" spans="1:6" ht="21.75" customHeight="1">
      <c r="A46" s="137" t="e">
        <f>Main!A46</f>
        <v>#N/A</v>
      </c>
      <c r="B46" s="138">
        <f>Main!E46</f>
        <v>0</v>
      </c>
      <c r="C46" s="139">
        <f>Main!F46</f>
        <v>0</v>
      </c>
      <c r="D46" s="138">
        <f>Main!G46</f>
        <v>0</v>
      </c>
      <c r="E46" s="140">
        <f>Main!I46</f>
        <v>0</v>
      </c>
      <c r="F46" s="141"/>
    </row>
    <row r="47" spans="1:6" ht="21.75" customHeight="1">
      <c r="A47" s="142" t="e">
        <f>Main!A47</f>
        <v>#N/A</v>
      </c>
      <c r="B47" s="143">
        <f>Main!E47</f>
        <v>0</v>
      </c>
      <c r="C47" s="144">
        <f>Main!F47</f>
        <v>0</v>
      </c>
      <c r="D47" s="143">
        <f>Main!G47</f>
        <v>0</v>
      </c>
      <c r="E47" s="150">
        <f>Main!I47</f>
        <v>0</v>
      </c>
      <c r="F47" s="145"/>
    </row>
    <row r="48" spans="1:6" ht="21.75" customHeight="1">
      <c r="A48" s="142" t="e">
        <f>Main!A48</f>
        <v>#N/A</v>
      </c>
      <c r="B48" s="143">
        <f>Main!E48</f>
        <v>0</v>
      </c>
      <c r="C48" s="144">
        <f>Main!F48</f>
        <v>0</v>
      </c>
      <c r="D48" s="143">
        <f>Main!G48</f>
        <v>0</v>
      </c>
      <c r="E48" s="150">
        <f>Main!I48</f>
        <v>0</v>
      </c>
      <c r="F48" s="145"/>
    </row>
    <row r="49" spans="1:6" ht="21.75" customHeight="1" thickBot="1">
      <c r="A49" s="146" t="e">
        <f>Main!A49</f>
        <v>#N/A</v>
      </c>
      <c r="B49" s="147">
        <f>Main!E49</f>
        <v>0</v>
      </c>
      <c r="C49" s="148">
        <f>Main!F49</f>
        <v>0</v>
      </c>
      <c r="D49" s="147">
        <f>Main!G49</f>
        <v>0</v>
      </c>
      <c r="E49" s="151">
        <f>Main!I49</f>
        <v>0</v>
      </c>
      <c r="F49" s="149"/>
    </row>
    <row r="50" spans="1:6" ht="21.75" customHeight="1">
      <c r="A50" s="137" t="e">
        <f>Main!A50</f>
        <v>#N/A</v>
      </c>
      <c r="B50" s="138">
        <f>Main!E50</f>
        <v>0</v>
      </c>
      <c r="C50" s="139">
        <f>Main!F50</f>
        <v>0</v>
      </c>
      <c r="D50" s="138">
        <f>Main!G50</f>
        <v>0</v>
      </c>
      <c r="E50" s="140">
        <f>Main!I50</f>
        <v>0</v>
      </c>
      <c r="F50" s="141"/>
    </row>
    <row r="51" spans="1:6" ht="21.75" customHeight="1">
      <c r="A51" s="142" t="e">
        <f>Main!A51</f>
        <v>#N/A</v>
      </c>
      <c r="B51" s="143">
        <f>Main!E51</f>
        <v>0</v>
      </c>
      <c r="C51" s="144">
        <f>Main!F51</f>
        <v>0</v>
      </c>
      <c r="D51" s="143">
        <f>Main!G51</f>
        <v>0</v>
      </c>
      <c r="E51" s="150">
        <f>Main!I51</f>
        <v>0</v>
      </c>
      <c r="F51" s="145"/>
    </row>
    <row r="52" spans="1:6" ht="21.75" customHeight="1">
      <c r="A52" s="142" t="e">
        <f>Main!A52</f>
        <v>#N/A</v>
      </c>
      <c r="B52" s="143">
        <f>Main!E52</f>
        <v>0</v>
      </c>
      <c r="C52" s="144">
        <f>Main!F52</f>
        <v>0</v>
      </c>
      <c r="D52" s="143">
        <f>Main!G52</f>
        <v>0</v>
      </c>
      <c r="E52" s="150">
        <f>Main!I52</f>
        <v>0</v>
      </c>
      <c r="F52" s="145"/>
    </row>
    <row r="53" spans="1:6" ht="21.75" customHeight="1" thickBot="1">
      <c r="A53" s="146" t="e">
        <f>Main!A53</f>
        <v>#N/A</v>
      </c>
      <c r="B53" s="147">
        <f>Main!E53</f>
        <v>0</v>
      </c>
      <c r="C53" s="148">
        <f>Main!F53</f>
        <v>0</v>
      </c>
      <c r="D53" s="147">
        <f>Main!G53</f>
        <v>0</v>
      </c>
      <c r="E53" s="151">
        <f>Main!I53</f>
        <v>0</v>
      </c>
      <c r="F53" s="149"/>
    </row>
    <row r="54" spans="1:6" ht="21.75" customHeight="1">
      <c r="A54" s="137" t="e">
        <f>Main!A54</f>
        <v>#N/A</v>
      </c>
      <c r="B54" s="138">
        <f>Main!E54</f>
        <v>0</v>
      </c>
      <c r="C54" s="139">
        <f>Main!F54</f>
        <v>0</v>
      </c>
      <c r="D54" s="138">
        <f>Main!G54</f>
        <v>0</v>
      </c>
      <c r="E54" s="140">
        <f>Main!I54</f>
        <v>0</v>
      </c>
      <c r="F54" s="141"/>
    </row>
    <row r="55" spans="1:6" ht="21.75" customHeight="1">
      <c r="A55" s="142" t="e">
        <f>Main!A55</f>
        <v>#N/A</v>
      </c>
      <c r="B55" s="143">
        <f>Main!E55</f>
        <v>0</v>
      </c>
      <c r="C55" s="144">
        <f>Main!F55</f>
        <v>0</v>
      </c>
      <c r="D55" s="143">
        <f>Main!G55</f>
        <v>0</v>
      </c>
      <c r="E55" s="150">
        <f>Main!I55</f>
        <v>0</v>
      </c>
      <c r="F55" s="145"/>
    </row>
    <row r="56" spans="1:6" ht="21.75" customHeight="1">
      <c r="A56" s="142" t="e">
        <f>Main!A56</f>
        <v>#N/A</v>
      </c>
      <c r="B56" s="143">
        <f>Main!E56</f>
        <v>0</v>
      </c>
      <c r="C56" s="144">
        <f>Main!F56</f>
        <v>0</v>
      </c>
      <c r="D56" s="143">
        <f>Main!G56</f>
        <v>0</v>
      </c>
      <c r="E56" s="150">
        <f>Main!I56</f>
        <v>0</v>
      </c>
      <c r="F56" s="145"/>
    </row>
    <row r="57" spans="1:6" ht="21.75" customHeight="1" thickBot="1">
      <c r="A57" s="146" t="e">
        <f>Main!A57</f>
        <v>#N/A</v>
      </c>
      <c r="B57" s="147">
        <f>Main!E57</f>
        <v>0</v>
      </c>
      <c r="C57" s="148">
        <f>Main!F57</f>
        <v>0</v>
      </c>
      <c r="D57" s="147">
        <f>Main!G57</f>
        <v>0</v>
      </c>
      <c r="E57" s="151">
        <f>Main!I57</f>
        <v>0</v>
      </c>
      <c r="F57" s="149"/>
    </row>
    <row r="58" spans="1:6" ht="21.75" customHeight="1">
      <c r="A58" s="137" t="e">
        <f>Main!A58</f>
        <v>#N/A</v>
      </c>
      <c r="B58" s="138">
        <f>Main!E58</f>
        <v>0</v>
      </c>
      <c r="C58" s="139">
        <f>Main!F58</f>
        <v>0</v>
      </c>
      <c r="D58" s="138">
        <f>Main!G58</f>
        <v>0</v>
      </c>
      <c r="E58" s="140">
        <f>Main!I58</f>
        <v>0</v>
      </c>
      <c r="F58" s="141"/>
    </row>
    <row r="59" spans="1:6" ht="21.75" customHeight="1">
      <c r="A59" s="142" t="e">
        <f>Main!A59</f>
        <v>#N/A</v>
      </c>
      <c r="B59" s="143">
        <f>Main!E59</f>
        <v>0</v>
      </c>
      <c r="C59" s="144">
        <f>Main!F59</f>
        <v>0</v>
      </c>
      <c r="D59" s="143">
        <f>Main!G59</f>
        <v>0</v>
      </c>
      <c r="E59" s="150">
        <f>Main!I59</f>
        <v>0</v>
      </c>
      <c r="F59" s="145"/>
    </row>
    <row r="60" spans="1:6" ht="21.75" customHeight="1">
      <c r="A60" s="142" t="e">
        <f>Main!A60</f>
        <v>#N/A</v>
      </c>
      <c r="B60" s="143">
        <f>Main!E60</f>
        <v>0</v>
      </c>
      <c r="C60" s="144">
        <f>Main!F60</f>
        <v>0</v>
      </c>
      <c r="D60" s="143">
        <f>Main!G60</f>
        <v>0</v>
      </c>
      <c r="E60" s="150">
        <f>Main!I60</f>
        <v>0</v>
      </c>
      <c r="F60" s="145"/>
    </row>
    <row r="61" spans="1:6" ht="21.75" customHeight="1" thickBot="1">
      <c r="A61" s="146" t="e">
        <f>Main!A61</f>
        <v>#N/A</v>
      </c>
      <c r="B61" s="147">
        <f>Main!E61</f>
        <v>0</v>
      </c>
      <c r="C61" s="148">
        <f>Main!F61</f>
        <v>0</v>
      </c>
      <c r="D61" s="147">
        <f>Main!G61</f>
        <v>0</v>
      </c>
      <c r="E61" s="151">
        <f>Main!I61</f>
        <v>0</v>
      </c>
      <c r="F61" s="149"/>
    </row>
    <row r="62" spans="1:6" ht="21.75" customHeight="1">
      <c r="A62" s="137" t="e">
        <f>Main!A62</f>
        <v>#N/A</v>
      </c>
      <c r="B62" s="138">
        <f>Main!E62</f>
        <v>0</v>
      </c>
      <c r="C62" s="139">
        <f>Main!F62</f>
        <v>0</v>
      </c>
      <c r="D62" s="138">
        <f>Main!G62</f>
        <v>0</v>
      </c>
      <c r="E62" s="140">
        <f>Main!I62</f>
        <v>0</v>
      </c>
      <c r="F62" s="141"/>
    </row>
    <row r="63" spans="1:6" ht="21.75" customHeight="1">
      <c r="A63" s="142" t="e">
        <f>Main!A63</f>
        <v>#N/A</v>
      </c>
      <c r="B63" s="143">
        <f>Main!E63</f>
        <v>0</v>
      </c>
      <c r="C63" s="144">
        <f>Main!F63</f>
        <v>0</v>
      </c>
      <c r="D63" s="143">
        <f>Main!G63</f>
        <v>0</v>
      </c>
      <c r="E63" s="150">
        <f>Main!I63</f>
        <v>0</v>
      </c>
      <c r="F63" s="145"/>
    </row>
    <row r="64" spans="1:6" ht="21.75" customHeight="1">
      <c r="A64" s="142" t="e">
        <f>Main!A64</f>
        <v>#N/A</v>
      </c>
      <c r="B64" s="143">
        <f>Main!E64</f>
        <v>0</v>
      </c>
      <c r="C64" s="144">
        <f>Main!F64</f>
        <v>0</v>
      </c>
      <c r="D64" s="143">
        <f>Main!G64</f>
        <v>0</v>
      </c>
      <c r="E64" s="150">
        <f>Main!I64</f>
        <v>0</v>
      </c>
      <c r="F64" s="145"/>
    </row>
    <row r="65" spans="1:6" ht="21.75" customHeight="1" thickBot="1">
      <c r="A65" s="146" t="e">
        <f>Main!A65</f>
        <v>#N/A</v>
      </c>
      <c r="B65" s="147">
        <f>Main!E65</f>
        <v>0</v>
      </c>
      <c r="C65" s="148">
        <f>Main!F65</f>
        <v>0</v>
      </c>
      <c r="D65" s="147">
        <f>Main!G65</f>
        <v>0</v>
      </c>
      <c r="E65" s="151">
        <f>Main!I65</f>
        <v>0</v>
      </c>
      <c r="F65" s="149"/>
    </row>
    <row r="66" spans="1:6" ht="21.75" customHeight="1">
      <c r="A66" s="137" t="e">
        <f>Main!A66</f>
        <v>#N/A</v>
      </c>
      <c r="B66" s="138">
        <f>Main!E66</f>
        <v>0</v>
      </c>
      <c r="C66" s="139">
        <f>Main!F66</f>
        <v>0</v>
      </c>
      <c r="D66" s="138">
        <f>Main!G66</f>
        <v>0</v>
      </c>
      <c r="E66" s="140">
        <f>Main!I66</f>
        <v>0</v>
      </c>
      <c r="F66" s="141"/>
    </row>
    <row r="67" spans="1:6" ht="21.75" customHeight="1">
      <c r="A67" s="142" t="e">
        <f>Main!A67</f>
        <v>#N/A</v>
      </c>
      <c r="B67" s="143">
        <f>Main!E67</f>
        <v>0</v>
      </c>
      <c r="C67" s="144">
        <f>Main!F67</f>
        <v>0</v>
      </c>
      <c r="D67" s="143">
        <f>Main!G67</f>
        <v>0</v>
      </c>
      <c r="E67" s="150">
        <f>Main!I67</f>
        <v>0</v>
      </c>
      <c r="F67" s="145"/>
    </row>
    <row r="68" spans="1:6" ht="21.75" customHeight="1">
      <c r="A68" s="142" t="e">
        <f>Main!A68</f>
        <v>#N/A</v>
      </c>
      <c r="B68" s="143">
        <f>Main!E68</f>
        <v>0</v>
      </c>
      <c r="C68" s="144">
        <f>Main!F68</f>
        <v>0</v>
      </c>
      <c r="D68" s="143">
        <f>Main!G68</f>
        <v>0</v>
      </c>
      <c r="E68" s="150">
        <f>Main!I68</f>
        <v>0</v>
      </c>
      <c r="F68" s="145"/>
    </row>
    <row r="69" spans="1:6" ht="21.75" customHeight="1" thickBot="1">
      <c r="A69" s="146" t="e">
        <f>Main!A69</f>
        <v>#N/A</v>
      </c>
      <c r="B69" s="147">
        <f>Main!E69</f>
        <v>0</v>
      </c>
      <c r="C69" s="148">
        <f>Main!F69</f>
        <v>0</v>
      </c>
      <c r="D69" s="147">
        <f>Main!G69</f>
        <v>0</v>
      </c>
      <c r="E69" s="151">
        <f>Main!I69</f>
        <v>0</v>
      </c>
      <c r="F69" s="149"/>
    </row>
    <row r="70" spans="1:6" ht="21.75" customHeight="1">
      <c r="A70" s="137" t="e">
        <f>Main!A70</f>
        <v>#N/A</v>
      </c>
      <c r="B70" s="138">
        <f>Main!E70</f>
        <v>0</v>
      </c>
      <c r="C70" s="139">
        <f>Main!F70</f>
        <v>0</v>
      </c>
      <c r="D70" s="138">
        <f>Main!G70</f>
        <v>0</v>
      </c>
      <c r="E70" s="140">
        <f>Main!I70</f>
        <v>0</v>
      </c>
      <c r="F70" s="141"/>
    </row>
    <row r="71" spans="1:6" ht="21.75" customHeight="1">
      <c r="A71" s="142" t="e">
        <f>Main!A71</f>
        <v>#N/A</v>
      </c>
      <c r="B71" s="143">
        <f>Main!E71</f>
        <v>0</v>
      </c>
      <c r="C71" s="144">
        <f>Main!F71</f>
        <v>0</v>
      </c>
      <c r="D71" s="143">
        <f>Main!G71</f>
        <v>0</v>
      </c>
      <c r="E71" s="150">
        <f>Main!I71</f>
        <v>0</v>
      </c>
      <c r="F71" s="145"/>
    </row>
    <row r="72" spans="1:6" ht="21.75" customHeight="1">
      <c r="A72" s="142" t="e">
        <f>Main!A72</f>
        <v>#N/A</v>
      </c>
      <c r="B72" s="143">
        <f>Main!E72</f>
        <v>0</v>
      </c>
      <c r="C72" s="144">
        <f>Main!F72</f>
        <v>0</v>
      </c>
      <c r="D72" s="143">
        <f>Main!G72</f>
        <v>0</v>
      </c>
      <c r="E72" s="150">
        <f>Main!I72</f>
        <v>0</v>
      </c>
      <c r="F72" s="145"/>
    </row>
    <row r="73" spans="1:6" ht="21.75" customHeight="1" thickBot="1">
      <c r="A73" s="146" t="e">
        <f>Main!A73</f>
        <v>#N/A</v>
      </c>
      <c r="B73" s="147">
        <f>Main!E73</f>
        <v>0</v>
      </c>
      <c r="C73" s="148">
        <f>Main!F73</f>
        <v>0</v>
      </c>
      <c r="D73" s="147">
        <f>Main!G73</f>
        <v>0</v>
      </c>
      <c r="E73" s="151">
        <f>Main!I73</f>
        <v>0</v>
      </c>
      <c r="F73" s="149"/>
    </row>
    <row r="74" spans="1:6" ht="21.75" customHeight="1">
      <c r="A74" s="137" t="e">
        <f>Main!A74</f>
        <v>#N/A</v>
      </c>
      <c r="B74" s="138">
        <f>Main!E74</f>
        <v>0</v>
      </c>
      <c r="C74" s="139">
        <f>Main!F74</f>
        <v>0</v>
      </c>
      <c r="D74" s="138">
        <f>Main!G74</f>
        <v>0</v>
      </c>
      <c r="E74" s="140">
        <f>Main!I74</f>
        <v>0</v>
      </c>
      <c r="F74" s="141"/>
    </row>
    <row r="75" spans="1:6" ht="21.75" customHeight="1">
      <c r="A75" s="142" t="e">
        <f>Main!A75</f>
        <v>#N/A</v>
      </c>
      <c r="B75" s="143">
        <f>Main!E75</f>
        <v>0</v>
      </c>
      <c r="C75" s="144">
        <f>Main!F75</f>
        <v>0</v>
      </c>
      <c r="D75" s="143">
        <f>Main!G75</f>
        <v>0</v>
      </c>
      <c r="E75" s="150">
        <f>Main!I75</f>
        <v>0</v>
      </c>
      <c r="F75" s="145"/>
    </row>
    <row r="76" spans="1:6" ht="21.75" customHeight="1">
      <c r="A76" s="142" t="e">
        <f>Main!A76</f>
        <v>#N/A</v>
      </c>
      <c r="B76" s="143">
        <f>Main!E76</f>
        <v>0</v>
      </c>
      <c r="C76" s="144">
        <f>Main!F76</f>
        <v>0</v>
      </c>
      <c r="D76" s="143">
        <f>Main!G76</f>
        <v>0</v>
      </c>
      <c r="E76" s="150">
        <f>Main!I76</f>
        <v>0</v>
      </c>
      <c r="F76" s="145"/>
    </row>
    <row r="77" spans="1:6" ht="21.75" customHeight="1" thickBot="1">
      <c r="A77" s="146" t="e">
        <f>Main!A77</f>
        <v>#N/A</v>
      </c>
      <c r="B77" s="147">
        <f>Main!E77</f>
        <v>0</v>
      </c>
      <c r="C77" s="148">
        <f>Main!F77</f>
        <v>0</v>
      </c>
      <c r="D77" s="147">
        <f>Main!G77</f>
        <v>0</v>
      </c>
      <c r="E77" s="151">
        <f>Main!I77</f>
        <v>0</v>
      </c>
      <c r="F77" s="149"/>
    </row>
    <row r="78" spans="1:6" ht="21.75" customHeight="1">
      <c r="A78" s="137" t="e">
        <f>Main!A78</f>
        <v>#N/A</v>
      </c>
      <c r="B78" s="138">
        <f>Main!E78</f>
        <v>0</v>
      </c>
      <c r="C78" s="139">
        <f>Main!F78</f>
        <v>0</v>
      </c>
      <c r="D78" s="138">
        <f>Main!G78</f>
        <v>0</v>
      </c>
      <c r="E78" s="140">
        <f>Main!I78</f>
        <v>0</v>
      </c>
      <c r="F78" s="141"/>
    </row>
    <row r="79" spans="1:6" ht="21.75" customHeight="1">
      <c r="A79" s="142" t="e">
        <f>Main!A79</f>
        <v>#N/A</v>
      </c>
      <c r="B79" s="143">
        <f>Main!E79</f>
        <v>0</v>
      </c>
      <c r="C79" s="144">
        <f>Main!F79</f>
        <v>0</v>
      </c>
      <c r="D79" s="143">
        <f>Main!G79</f>
        <v>0</v>
      </c>
      <c r="E79" s="150">
        <f>Main!I79</f>
        <v>0</v>
      </c>
      <c r="F79" s="145"/>
    </row>
    <row r="80" spans="1:6" ht="21.75" customHeight="1">
      <c r="A80" s="142" t="e">
        <f>Main!A80</f>
        <v>#N/A</v>
      </c>
      <c r="B80" s="143">
        <f>Main!E80</f>
        <v>0</v>
      </c>
      <c r="C80" s="144">
        <f>Main!F80</f>
        <v>0</v>
      </c>
      <c r="D80" s="143">
        <f>Main!G80</f>
        <v>0</v>
      </c>
      <c r="E80" s="150">
        <f>Main!I80</f>
        <v>0</v>
      </c>
      <c r="F80" s="145"/>
    </row>
    <row r="81" spans="1:6" ht="21.75" customHeight="1" thickBot="1">
      <c r="A81" s="146" t="e">
        <f>Main!A81</f>
        <v>#N/A</v>
      </c>
      <c r="B81" s="147">
        <f>Main!E81</f>
        <v>0</v>
      </c>
      <c r="C81" s="148">
        <f>Main!F81</f>
        <v>0</v>
      </c>
      <c r="D81" s="147">
        <f>Main!G81</f>
        <v>0</v>
      </c>
      <c r="E81" s="151">
        <f>Main!I81</f>
        <v>0</v>
      </c>
      <c r="F81" s="149"/>
    </row>
    <row r="82" spans="1:6" ht="21.75" customHeight="1">
      <c r="A82" s="137" t="e">
        <f>Main!A82</f>
        <v>#N/A</v>
      </c>
      <c r="B82" s="138">
        <f>Main!E82</f>
        <v>0</v>
      </c>
      <c r="C82" s="139">
        <f>Main!F82</f>
        <v>0</v>
      </c>
      <c r="D82" s="138">
        <f>Main!G82</f>
        <v>0</v>
      </c>
      <c r="E82" s="140">
        <f>Main!I82</f>
        <v>0</v>
      </c>
      <c r="F82" s="141"/>
    </row>
    <row r="83" spans="1:6" ht="21.75" customHeight="1">
      <c r="A83" s="142" t="e">
        <f>Main!A83</f>
        <v>#N/A</v>
      </c>
      <c r="B83" s="143">
        <f>Main!E83</f>
        <v>0</v>
      </c>
      <c r="C83" s="144">
        <f>Main!F83</f>
        <v>0</v>
      </c>
      <c r="D83" s="143">
        <f>Main!G83</f>
        <v>0</v>
      </c>
      <c r="E83" s="150">
        <f>Main!I83</f>
        <v>0</v>
      </c>
      <c r="F83" s="145"/>
    </row>
    <row r="84" spans="1:6" ht="21.75" customHeight="1">
      <c r="A84" s="142" t="e">
        <f>Main!A84</f>
        <v>#N/A</v>
      </c>
      <c r="B84" s="143">
        <f>Main!E84</f>
        <v>0</v>
      </c>
      <c r="C84" s="144">
        <f>Main!F84</f>
        <v>0</v>
      </c>
      <c r="D84" s="143">
        <f>Main!G84</f>
        <v>0</v>
      </c>
      <c r="E84" s="150">
        <f>Main!I84</f>
        <v>0</v>
      </c>
      <c r="F84" s="145"/>
    </row>
    <row r="85" spans="1:6" ht="21.75" customHeight="1" thickBot="1">
      <c r="A85" s="146" t="e">
        <f>Main!A85</f>
        <v>#N/A</v>
      </c>
      <c r="B85" s="147">
        <f>Main!E85</f>
        <v>0</v>
      </c>
      <c r="C85" s="148">
        <f>Main!F85</f>
        <v>0</v>
      </c>
      <c r="D85" s="147">
        <f>Main!G85</f>
        <v>0</v>
      </c>
      <c r="E85" s="151">
        <f>Main!I85</f>
        <v>0</v>
      </c>
      <c r="F85" s="149"/>
    </row>
    <row r="86" spans="1:6" ht="21.75" customHeight="1">
      <c r="A86" s="137" t="e">
        <f>Main!A86</f>
        <v>#N/A</v>
      </c>
      <c r="B86" s="138">
        <f>Main!E86</f>
        <v>0</v>
      </c>
      <c r="C86" s="139">
        <f>Main!F86</f>
        <v>0</v>
      </c>
      <c r="D86" s="138">
        <f>Main!G86</f>
        <v>0</v>
      </c>
      <c r="E86" s="140">
        <f>Main!I86</f>
        <v>0</v>
      </c>
      <c r="F86" s="141"/>
    </row>
    <row r="87" spans="1:6" ht="21.75" customHeight="1">
      <c r="A87" s="142" t="e">
        <f>Main!A87</f>
        <v>#N/A</v>
      </c>
      <c r="B87" s="143">
        <f>Main!E87</f>
        <v>0</v>
      </c>
      <c r="C87" s="144">
        <f>Main!F87</f>
        <v>0</v>
      </c>
      <c r="D87" s="143">
        <f>Main!G87</f>
        <v>0</v>
      </c>
      <c r="E87" s="150">
        <f>Main!I87</f>
        <v>0</v>
      </c>
      <c r="F87" s="145"/>
    </row>
    <row r="88" spans="1:6" ht="21.75" customHeight="1">
      <c r="A88" s="142" t="e">
        <f>Main!A88</f>
        <v>#N/A</v>
      </c>
      <c r="B88" s="143">
        <f>Main!E88</f>
        <v>0</v>
      </c>
      <c r="C88" s="144">
        <f>Main!F88</f>
        <v>0</v>
      </c>
      <c r="D88" s="143">
        <f>Main!G88</f>
        <v>0</v>
      </c>
      <c r="E88" s="150">
        <f>Main!I88</f>
        <v>0</v>
      </c>
      <c r="F88" s="145"/>
    </row>
    <row r="89" spans="1:6" ht="21.75" customHeight="1" thickBot="1">
      <c r="A89" s="146" t="e">
        <f>Main!A89</f>
        <v>#N/A</v>
      </c>
      <c r="B89" s="147">
        <f>Main!E89</f>
        <v>0</v>
      </c>
      <c r="C89" s="148">
        <f>Main!F89</f>
        <v>0</v>
      </c>
      <c r="D89" s="147">
        <f>Main!G89</f>
        <v>0</v>
      </c>
      <c r="E89" s="151">
        <f>Main!I89</f>
        <v>0</v>
      </c>
      <c r="F89" s="149"/>
    </row>
    <row r="90" spans="1:6" ht="21.75" customHeight="1">
      <c r="A90" s="137" t="e">
        <f>Main!A90</f>
        <v>#N/A</v>
      </c>
      <c r="B90" s="138">
        <f>Main!E90</f>
        <v>0</v>
      </c>
      <c r="C90" s="139">
        <f>Main!F90</f>
        <v>0</v>
      </c>
      <c r="D90" s="138">
        <f>Main!G90</f>
        <v>0</v>
      </c>
      <c r="E90" s="140">
        <f>Main!I90</f>
        <v>0</v>
      </c>
      <c r="F90" s="141"/>
    </row>
    <row r="91" spans="1:6" ht="21.75" customHeight="1">
      <c r="A91" s="142" t="e">
        <f>Main!A91</f>
        <v>#N/A</v>
      </c>
      <c r="B91" s="143">
        <f>Main!E91</f>
        <v>0</v>
      </c>
      <c r="C91" s="144">
        <f>Main!F91</f>
        <v>0</v>
      </c>
      <c r="D91" s="143">
        <f>Main!G91</f>
        <v>0</v>
      </c>
      <c r="E91" s="150">
        <f>Main!I91</f>
        <v>0</v>
      </c>
      <c r="F91" s="145"/>
    </row>
    <row r="92" spans="1:6" ht="21.75" customHeight="1">
      <c r="A92" s="142" t="e">
        <f>Main!A92</f>
        <v>#N/A</v>
      </c>
      <c r="B92" s="143">
        <f>Main!E92</f>
        <v>0</v>
      </c>
      <c r="C92" s="144">
        <f>Main!F92</f>
        <v>0</v>
      </c>
      <c r="D92" s="143">
        <f>Main!G92</f>
        <v>0</v>
      </c>
      <c r="E92" s="150">
        <f>Main!I92</f>
        <v>0</v>
      </c>
      <c r="F92" s="145"/>
    </row>
    <row r="93" spans="1:6" ht="21.75" customHeight="1" thickBot="1">
      <c r="A93" s="146" t="e">
        <f>Main!A93</f>
        <v>#N/A</v>
      </c>
      <c r="B93" s="147">
        <f>Main!E93</f>
        <v>0</v>
      </c>
      <c r="C93" s="148">
        <f>Main!F93</f>
        <v>0</v>
      </c>
      <c r="D93" s="147">
        <f>Main!G93</f>
        <v>0</v>
      </c>
      <c r="E93" s="151">
        <f>Main!I93</f>
        <v>0</v>
      </c>
      <c r="F93" s="149"/>
    </row>
    <row r="94" spans="1:6" ht="21.75" customHeight="1">
      <c r="A94" s="137" t="e">
        <f>Main!A94</f>
        <v>#N/A</v>
      </c>
      <c r="B94" s="138">
        <f>Main!E94</f>
        <v>0</v>
      </c>
      <c r="C94" s="139">
        <f>Main!F94</f>
        <v>0</v>
      </c>
      <c r="D94" s="138">
        <f>Main!G94</f>
        <v>0</v>
      </c>
      <c r="E94" s="140">
        <f>Main!I94</f>
        <v>0</v>
      </c>
      <c r="F94" s="141"/>
    </row>
    <row r="95" spans="1:6" ht="21.75" customHeight="1">
      <c r="A95" s="142" t="e">
        <f>Main!A95</f>
        <v>#N/A</v>
      </c>
      <c r="B95" s="143">
        <f>Main!E95</f>
        <v>0</v>
      </c>
      <c r="C95" s="144">
        <f>Main!F95</f>
        <v>0</v>
      </c>
      <c r="D95" s="143">
        <f>Main!G95</f>
        <v>0</v>
      </c>
      <c r="E95" s="150">
        <f>Main!I95</f>
        <v>0</v>
      </c>
      <c r="F95" s="145"/>
    </row>
    <row r="96" spans="1:6" ht="21.75" customHeight="1">
      <c r="A96" s="142" t="e">
        <f>Main!A96</f>
        <v>#N/A</v>
      </c>
      <c r="B96" s="143">
        <f>Main!E96</f>
        <v>0</v>
      </c>
      <c r="C96" s="144">
        <f>Main!F96</f>
        <v>0</v>
      </c>
      <c r="D96" s="143">
        <f>Main!G96</f>
        <v>0</v>
      </c>
      <c r="E96" s="150">
        <f>Main!I96</f>
        <v>0</v>
      </c>
      <c r="F96" s="145"/>
    </row>
    <row r="97" spans="1:6" ht="21.75" customHeight="1" thickBot="1">
      <c r="A97" s="146" t="e">
        <f>Main!A97</f>
        <v>#N/A</v>
      </c>
      <c r="B97" s="147">
        <f>Main!E97</f>
        <v>0</v>
      </c>
      <c r="C97" s="148">
        <f>Main!F97</f>
        <v>0</v>
      </c>
      <c r="D97" s="147">
        <f>Main!G97</f>
        <v>0</v>
      </c>
      <c r="E97" s="151">
        <f>Main!I97</f>
        <v>0</v>
      </c>
      <c r="F97" s="149"/>
    </row>
    <row r="98" spans="1:6" ht="21.75" customHeight="1">
      <c r="A98" s="137" t="e">
        <f>Main!A98</f>
        <v>#N/A</v>
      </c>
      <c r="B98" s="138">
        <f>Main!E98</f>
        <v>0</v>
      </c>
      <c r="C98" s="139">
        <f>Main!F98</f>
        <v>0</v>
      </c>
      <c r="D98" s="138">
        <f>Main!G98</f>
        <v>0</v>
      </c>
      <c r="E98" s="140">
        <f>Main!I98</f>
        <v>0</v>
      </c>
      <c r="F98" s="141"/>
    </row>
    <row r="99" spans="1:6" ht="21.75" customHeight="1">
      <c r="A99" s="142" t="e">
        <f>Main!A99</f>
        <v>#N/A</v>
      </c>
      <c r="B99" s="143">
        <f>Main!E99</f>
        <v>0</v>
      </c>
      <c r="C99" s="144">
        <f>Main!F99</f>
        <v>0</v>
      </c>
      <c r="D99" s="143">
        <f>Main!G99</f>
        <v>0</v>
      </c>
      <c r="E99" s="150">
        <f>Main!I99</f>
        <v>0</v>
      </c>
      <c r="F99" s="145"/>
    </row>
    <row r="100" spans="1:6" ht="21.75" customHeight="1">
      <c r="A100" s="142" t="e">
        <f>Main!A100</f>
        <v>#N/A</v>
      </c>
      <c r="B100" s="143">
        <f>Main!E100</f>
        <v>0</v>
      </c>
      <c r="C100" s="144">
        <f>Main!F100</f>
        <v>0</v>
      </c>
      <c r="D100" s="143">
        <f>Main!G100</f>
        <v>0</v>
      </c>
      <c r="E100" s="150">
        <f>Main!I100</f>
        <v>0</v>
      </c>
      <c r="F100" s="145"/>
    </row>
    <row r="101" spans="1:6" ht="21.75" customHeight="1" thickBot="1">
      <c r="A101" s="146" t="e">
        <f>Main!A101</f>
        <v>#N/A</v>
      </c>
      <c r="B101" s="147">
        <f>Main!E101</f>
        <v>0</v>
      </c>
      <c r="C101" s="148">
        <f>Main!F101</f>
        <v>0</v>
      </c>
      <c r="D101" s="147">
        <f>Main!G101</f>
        <v>0</v>
      </c>
      <c r="E101" s="151">
        <f>Main!I101</f>
        <v>0</v>
      </c>
      <c r="F101" s="149"/>
    </row>
    <row r="102" spans="1:6" ht="21.75" customHeight="1">
      <c r="A102" s="137" t="e">
        <f>Main!A102</f>
        <v>#N/A</v>
      </c>
      <c r="B102" s="138">
        <f>Main!E102</f>
        <v>0</v>
      </c>
      <c r="C102" s="139">
        <f>Main!F102</f>
        <v>0</v>
      </c>
      <c r="D102" s="138">
        <f>Main!G102</f>
        <v>0</v>
      </c>
      <c r="E102" s="140">
        <f>Main!I102</f>
        <v>0</v>
      </c>
      <c r="F102" s="141"/>
    </row>
    <row r="103" spans="1:6" ht="21.75" customHeight="1">
      <c r="A103" s="142" t="e">
        <f>Main!A103</f>
        <v>#N/A</v>
      </c>
      <c r="B103" s="143">
        <f>Main!E103</f>
        <v>0</v>
      </c>
      <c r="C103" s="144">
        <f>Main!F103</f>
        <v>0</v>
      </c>
      <c r="D103" s="143">
        <f>Main!G103</f>
        <v>0</v>
      </c>
      <c r="E103" s="150">
        <f>Main!I103</f>
        <v>0</v>
      </c>
      <c r="F103" s="145"/>
    </row>
    <row r="104" spans="1:6" ht="21.75" customHeight="1">
      <c r="A104" s="142" t="e">
        <f>Main!A104</f>
        <v>#N/A</v>
      </c>
      <c r="B104" s="143">
        <f>Main!E104</f>
        <v>0</v>
      </c>
      <c r="C104" s="144">
        <f>Main!F104</f>
        <v>0</v>
      </c>
      <c r="D104" s="143">
        <f>Main!G104</f>
        <v>0</v>
      </c>
      <c r="E104" s="150">
        <f>Main!I104</f>
        <v>0</v>
      </c>
      <c r="F104" s="145"/>
    </row>
    <row r="105" spans="1:6" ht="21.75" customHeight="1" thickBot="1">
      <c r="A105" s="146" t="e">
        <f>Main!A105</f>
        <v>#N/A</v>
      </c>
      <c r="B105" s="147">
        <f>Main!E105</f>
        <v>0</v>
      </c>
      <c r="C105" s="148">
        <f>Main!F105</f>
        <v>0</v>
      </c>
      <c r="D105" s="147">
        <f>Main!G105</f>
        <v>0</v>
      </c>
      <c r="E105" s="151">
        <f>Main!I105</f>
        <v>0</v>
      </c>
      <c r="F105" s="149"/>
    </row>
    <row r="106" spans="1:6" ht="21.75" customHeight="1">
      <c r="A106" s="137" t="e">
        <f>Main!A106</f>
        <v>#N/A</v>
      </c>
      <c r="B106" s="138">
        <f>Main!E106</f>
        <v>0</v>
      </c>
      <c r="C106" s="139">
        <f>Main!F106</f>
        <v>0</v>
      </c>
      <c r="D106" s="138">
        <f>Main!G106</f>
        <v>0</v>
      </c>
      <c r="E106" s="140">
        <f>Main!I106</f>
        <v>0</v>
      </c>
      <c r="F106" s="141"/>
    </row>
    <row r="107" spans="1:6" ht="21.75" customHeight="1">
      <c r="A107" s="142" t="e">
        <f>Main!A107</f>
        <v>#N/A</v>
      </c>
      <c r="B107" s="143">
        <f>Main!E107</f>
        <v>0</v>
      </c>
      <c r="C107" s="144">
        <f>Main!F107</f>
        <v>0</v>
      </c>
      <c r="D107" s="143">
        <f>Main!G107</f>
        <v>0</v>
      </c>
      <c r="E107" s="150">
        <f>Main!I107</f>
        <v>0</v>
      </c>
      <c r="F107" s="145"/>
    </row>
    <row r="108" spans="1:6" ht="21.75" customHeight="1">
      <c r="A108" s="142" t="e">
        <f>Main!A108</f>
        <v>#N/A</v>
      </c>
      <c r="B108" s="143">
        <f>Main!E108</f>
        <v>0</v>
      </c>
      <c r="C108" s="144">
        <f>Main!F108</f>
        <v>0</v>
      </c>
      <c r="D108" s="143">
        <f>Main!G108</f>
        <v>0</v>
      </c>
      <c r="E108" s="150">
        <f>Main!I108</f>
        <v>0</v>
      </c>
      <c r="F108" s="145"/>
    </row>
    <row r="109" spans="1:6" ht="21.75" customHeight="1" thickBot="1">
      <c r="A109" s="146" t="e">
        <f>Main!A109</f>
        <v>#N/A</v>
      </c>
      <c r="B109" s="147">
        <f>Main!E109</f>
        <v>0</v>
      </c>
      <c r="C109" s="148">
        <f>Main!F109</f>
        <v>0</v>
      </c>
      <c r="D109" s="147">
        <f>Main!G109</f>
        <v>0</v>
      </c>
      <c r="E109" s="151">
        <f>Main!I109</f>
        <v>0</v>
      </c>
      <c r="F109" s="149"/>
    </row>
    <row r="110" spans="1:6" ht="21.75" customHeight="1">
      <c r="A110" s="137" t="e">
        <f>Main!A110</f>
        <v>#N/A</v>
      </c>
      <c r="B110" s="138">
        <f>Main!E110</f>
        <v>0</v>
      </c>
      <c r="C110" s="139">
        <f>Main!F110</f>
        <v>0</v>
      </c>
      <c r="D110" s="138">
        <f>Main!G110</f>
        <v>0</v>
      </c>
      <c r="E110" s="140">
        <f>Main!I110</f>
        <v>0</v>
      </c>
      <c r="F110" s="141"/>
    </row>
    <row r="111" spans="1:6" ht="21.75" customHeight="1">
      <c r="A111" s="142" t="e">
        <f>Main!A111</f>
        <v>#N/A</v>
      </c>
      <c r="B111" s="143">
        <f>Main!E111</f>
        <v>0</v>
      </c>
      <c r="C111" s="144">
        <f>Main!F111</f>
        <v>0</v>
      </c>
      <c r="D111" s="143">
        <f>Main!G111</f>
        <v>0</v>
      </c>
      <c r="E111" s="150">
        <f>Main!I111</f>
        <v>0</v>
      </c>
      <c r="F111" s="145"/>
    </row>
    <row r="112" spans="1:6" ht="21.75" customHeight="1">
      <c r="A112" s="142" t="e">
        <f>Main!A112</f>
        <v>#N/A</v>
      </c>
      <c r="B112" s="143">
        <f>Main!E112</f>
        <v>0</v>
      </c>
      <c r="C112" s="144">
        <f>Main!F112</f>
        <v>0</v>
      </c>
      <c r="D112" s="143">
        <f>Main!G112</f>
        <v>0</v>
      </c>
      <c r="E112" s="150">
        <f>Main!I112</f>
        <v>0</v>
      </c>
      <c r="F112" s="145"/>
    </row>
    <row r="113" spans="1:6" ht="21.75" customHeight="1" thickBot="1">
      <c r="A113" s="146" t="e">
        <f>Main!A113</f>
        <v>#N/A</v>
      </c>
      <c r="B113" s="147">
        <f>Main!E113</f>
        <v>0</v>
      </c>
      <c r="C113" s="148">
        <f>Main!F113</f>
        <v>0</v>
      </c>
      <c r="D113" s="147">
        <f>Main!G113</f>
        <v>0</v>
      </c>
      <c r="E113" s="151">
        <f>Main!I113</f>
        <v>0</v>
      </c>
      <c r="F113" s="149"/>
    </row>
    <row r="114" spans="1:6" ht="21.75" customHeight="1">
      <c r="A114" s="137" t="e">
        <f>Main!A114</f>
        <v>#N/A</v>
      </c>
      <c r="B114" s="138">
        <f>Main!E114</f>
        <v>0</v>
      </c>
      <c r="C114" s="139">
        <f>Main!F114</f>
        <v>0</v>
      </c>
      <c r="D114" s="138">
        <f>Main!G114</f>
        <v>0</v>
      </c>
      <c r="E114" s="140">
        <f>Main!I114</f>
        <v>0</v>
      </c>
      <c r="F114" s="141"/>
    </row>
    <row r="115" spans="1:6" ht="21.75" customHeight="1">
      <c r="A115" s="142" t="e">
        <f>Main!A115</f>
        <v>#N/A</v>
      </c>
      <c r="B115" s="143">
        <f>Main!E115</f>
        <v>0</v>
      </c>
      <c r="C115" s="144">
        <f>Main!F115</f>
        <v>0</v>
      </c>
      <c r="D115" s="143">
        <f>Main!G115</f>
        <v>0</v>
      </c>
      <c r="E115" s="150">
        <f>Main!I115</f>
        <v>0</v>
      </c>
      <c r="F115" s="145"/>
    </row>
    <row r="116" spans="1:6" ht="21.75" customHeight="1">
      <c r="A116" s="142" t="e">
        <f>Main!A116</f>
        <v>#N/A</v>
      </c>
      <c r="B116" s="143">
        <f>Main!E116</f>
        <v>0</v>
      </c>
      <c r="C116" s="144">
        <f>Main!F116</f>
        <v>0</v>
      </c>
      <c r="D116" s="143">
        <f>Main!G116</f>
        <v>0</v>
      </c>
      <c r="E116" s="150">
        <f>Main!I116</f>
        <v>0</v>
      </c>
      <c r="F116" s="145"/>
    </row>
    <row r="117" spans="1:6" ht="21.75" customHeight="1" thickBot="1">
      <c r="A117" s="146" t="e">
        <f>Main!A117</f>
        <v>#N/A</v>
      </c>
      <c r="B117" s="147">
        <f>Main!E117</f>
        <v>0</v>
      </c>
      <c r="C117" s="148">
        <f>Main!F117</f>
        <v>0</v>
      </c>
      <c r="D117" s="147">
        <f>Main!G117</f>
        <v>0</v>
      </c>
      <c r="E117" s="151">
        <f>Main!I117</f>
        <v>0</v>
      </c>
      <c r="F117" s="149"/>
    </row>
    <row r="118" spans="1:6" ht="21.75" customHeight="1">
      <c r="A118" s="137" t="e">
        <f>Main!A118</f>
        <v>#N/A</v>
      </c>
      <c r="B118" s="138">
        <f>Main!E118</f>
        <v>0</v>
      </c>
      <c r="C118" s="139">
        <f>Main!F118</f>
        <v>0</v>
      </c>
      <c r="D118" s="138">
        <f>Main!G118</f>
        <v>0</v>
      </c>
      <c r="E118" s="140">
        <f>Main!I118</f>
        <v>0</v>
      </c>
      <c r="F118" s="141"/>
    </row>
    <row r="119" spans="1:6" ht="21.75" customHeight="1">
      <c r="A119" s="142" t="e">
        <f>Main!A119</f>
        <v>#N/A</v>
      </c>
      <c r="B119" s="143">
        <f>Main!E119</f>
        <v>0</v>
      </c>
      <c r="C119" s="144">
        <f>Main!F119</f>
        <v>0</v>
      </c>
      <c r="D119" s="143">
        <f>Main!G119</f>
        <v>0</v>
      </c>
      <c r="E119" s="150">
        <f>Main!I119</f>
        <v>0</v>
      </c>
      <c r="F119" s="145"/>
    </row>
    <row r="120" spans="1:6" ht="21.75" customHeight="1">
      <c r="A120" s="142" t="e">
        <f>Main!A120</f>
        <v>#N/A</v>
      </c>
      <c r="B120" s="143">
        <f>Main!E120</f>
        <v>0</v>
      </c>
      <c r="C120" s="144">
        <f>Main!F120</f>
        <v>0</v>
      </c>
      <c r="D120" s="143">
        <f>Main!G120</f>
        <v>0</v>
      </c>
      <c r="E120" s="150">
        <f>Main!I120</f>
        <v>0</v>
      </c>
      <c r="F120" s="145"/>
    </row>
    <row r="121" spans="1:6" ht="21.75" customHeight="1" thickBot="1">
      <c r="A121" s="146" t="e">
        <f>Main!A121</f>
        <v>#N/A</v>
      </c>
      <c r="B121" s="147">
        <f>Main!E121</f>
        <v>0</v>
      </c>
      <c r="C121" s="148">
        <f>Main!F121</f>
        <v>0</v>
      </c>
      <c r="D121" s="147">
        <f>Main!G121</f>
        <v>0</v>
      </c>
      <c r="E121" s="151">
        <f>Main!I121</f>
        <v>0</v>
      </c>
      <c r="F121" s="149"/>
    </row>
    <row r="122" spans="1:6" ht="21.75" customHeight="1">
      <c r="A122" s="137" t="e">
        <f>Main!A122</f>
        <v>#N/A</v>
      </c>
      <c r="B122" s="138">
        <f>Main!E122</f>
        <v>0</v>
      </c>
      <c r="C122" s="139">
        <f>Main!F122</f>
        <v>0</v>
      </c>
      <c r="D122" s="138">
        <f>Main!G122</f>
        <v>0</v>
      </c>
      <c r="E122" s="140">
        <f>Main!I122</f>
        <v>0</v>
      </c>
      <c r="F122" s="141"/>
    </row>
    <row r="123" spans="1:6" ht="21.75" customHeight="1">
      <c r="A123" s="142" t="e">
        <f>Main!A123</f>
        <v>#N/A</v>
      </c>
      <c r="B123" s="143">
        <f>Main!E123</f>
        <v>0</v>
      </c>
      <c r="C123" s="144">
        <f>Main!F123</f>
        <v>0</v>
      </c>
      <c r="D123" s="143">
        <f>Main!G123</f>
        <v>0</v>
      </c>
      <c r="E123" s="150">
        <f>Main!I123</f>
        <v>0</v>
      </c>
      <c r="F123" s="145"/>
    </row>
    <row r="124" spans="1:6" ht="21.75" customHeight="1">
      <c r="A124" s="142" t="e">
        <f>Main!A124</f>
        <v>#N/A</v>
      </c>
      <c r="B124" s="143">
        <f>Main!E124</f>
        <v>0</v>
      </c>
      <c r="C124" s="144">
        <f>Main!F124</f>
        <v>0</v>
      </c>
      <c r="D124" s="143">
        <f>Main!G124</f>
        <v>0</v>
      </c>
      <c r="E124" s="150">
        <f>Main!I124</f>
        <v>0</v>
      </c>
      <c r="F124" s="145"/>
    </row>
    <row r="125" spans="1:6" ht="21.75" customHeight="1" thickBot="1">
      <c r="A125" s="146" t="e">
        <f>Main!A125</f>
        <v>#N/A</v>
      </c>
      <c r="B125" s="147">
        <f>Main!E125</f>
        <v>0</v>
      </c>
      <c r="C125" s="148">
        <f>Main!F125</f>
        <v>0</v>
      </c>
      <c r="D125" s="147">
        <f>Main!G125</f>
        <v>0</v>
      </c>
      <c r="E125" s="151">
        <f>Main!I125</f>
        <v>0</v>
      </c>
      <c r="F125" s="149"/>
    </row>
    <row r="126" spans="1:6" ht="21.75" customHeight="1">
      <c r="A126" s="137" t="e">
        <f>Main!A126</f>
        <v>#N/A</v>
      </c>
      <c r="B126" s="138">
        <f>Main!E126</f>
        <v>0</v>
      </c>
      <c r="C126" s="139">
        <f>Main!F126</f>
        <v>0</v>
      </c>
      <c r="D126" s="138">
        <f>Main!G126</f>
        <v>0</v>
      </c>
      <c r="E126" s="140">
        <f>Main!I126</f>
        <v>0</v>
      </c>
      <c r="F126" s="141"/>
    </row>
    <row r="127" spans="1:6" ht="21.75" customHeight="1">
      <c r="A127" s="142" t="e">
        <f>Main!A127</f>
        <v>#N/A</v>
      </c>
      <c r="B127" s="143">
        <f>Main!E127</f>
        <v>0</v>
      </c>
      <c r="C127" s="144">
        <f>Main!F127</f>
        <v>0</v>
      </c>
      <c r="D127" s="143">
        <f>Main!G127</f>
        <v>0</v>
      </c>
      <c r="E127" s="150">
        <f>Main!I127</f>
        <v>0</v>
      </c>
      <c r="F127" s="145"/>
    </row>
    <row r="128" spans="1:6" ht="21.75" customHeight="1">
      <c r="A128" s="142" t="e">
        <f>Main!A128</f>
        <v>#N/A</v>
      </c>
      <c r="B128" s="143">
        <f>Main!E128</f>
        <v>0</v>
      </c>
      <c r="C128" s="144">
        <f>Main!F128</f>
        <v>0</v>
      </c>
      <c r="D128" s="143">
        <f>Main!G128</f>
        <v>0</v>
      </c>
      <c r="E128" s="150">
        <f>Main!I128</f>
        <v>0</v>
      </c>
      <c r="F128" s="145"/>
    </row>
    <row r="129" spans="1:6" ht="21.75" customHeight="1" thickBot="1">
      <c r="A129" s="146" t="e">
        <f>Main!A129</f>
        <v>#N/A</v>
      </c>
      <c r="B129" s="147">
        <f>Main!E129</f>
        <v>0</v>
      </c>
      <c r="C129" s="148">
        <f>Main!F129</f>
        <v>0</v>
      </c>
      <c r="D129" s="147">
        <f>Main!G129</f>
        <v>0</v>
      </c>
      <c r="E129" s="151">
        <f>Main!I129</f>
        <v>0</v>
      </c>
      <c r="F129" s="149"/>
    </row>
    <row r="130" spans="1:6" ht="21.75" customHeight="1">
      <c r="A130" s="137" t="e">
        <f>Main!A130</f>
        <v>#N/A</v>
      </c>
      <c r="B130" s="138">
        <f>Main!E130</f>
        <v>0</v>
      </c>
      <c r="C130" s="139">
        <f>Main!F130</f>
        <v>0</v>
      </c>
      <c r="D130" s="138">
        <f>Main!G130</f>
        <v>0</v>
      </c>
      <c r="E130" s="140">
        <f>Main!I130</f>
        <v>0</v>
      </c>
      <c r="F130" s="141"/>
    </row>
    <row r="131" spans="1:6" ht="21.75" customHeight="1">
      <c r="A131" s="142" t="e">
        <f>Main!A131</f>
        <v>#N/A</v>
      </c>
      <c r="B131" s="143">
        <f>Main!E131</f>
        <v>0</v>
      </c>
      <c r="C131" s="144">
        <f>Main!F131</f>
        <v>0</v>
      </c>
      <c r="D131" s="143">
        <f>Main!G131</f>
        <v>0</v>
      </c>
      <c r="E131" s="150">
        <f>Main!I131</f>
        <v>0</v>
      </c>
      <c r="F131" s="145"/>
    </row>
    <row r="132" spans="1:6" ht="21.75" customHeight="1">
      <c r="A132" s="142" t="e">
        <f>Main!A132</f>
        <v>#N/A</v>
      </c>
      <c r="B132" s="143">
        <f>Main!E132</f>
        <v>0</v>
      </c>
      <c r="C132" s="144">
        <f>Main!F132</f>
        <v>0</v>
      </c>
      <c r="D132" s="143">
        <f>Main!G132</f>
        <v>0</v>
      </c>
      <c r="E132" s="150">
        <f>Main!I132</f>
        <v>0</v>
      </c>
      <c r="F132" s="145"/>
    </row>
    <row r="133" spans="1:6" ht="21.75" customHeight="1" thickBot="1">
      <c r="A133" s="146" t="e">
        <f>Main!A133</f>
        <v>#N/A</v>
      </c>
      <c r="B133" s="147">
        <f>Main!E133</f>
        <v>0</v>
      </c>
      <c r="C133" s="148">
        <f>Main!F133</f>
        <v>0</v>
      </c>
      <c r="D133" s="147">
        <f>Main!G133</f>
        <v>0</v>
      </c>
      <c r="E133" s="151">
        <f>Main!I133</f>
        <v>0</v>
      </c>
      <c r="F133" s="149"/>
    </row>
    <row r="134" spans="1:6" ht="21.75" customHeight="1">
      <c r="A134" s="137" t="e">
        <f>Main!A134</f>
        <v>#N/A</v>
      </c>
      <c r="B134" s="138">
        <f>Main!E134</f>
        <v>0</v>
      </c>
      <c r="C134" s="139">
        <f>Main!F134</f>
        <v>0</v>
      </c>
      <c r="D134" s="138">
        <f>Main!G134</f>
        <v>0</v>
      </c>
      <c r="E134" s="140">
        <f>Main!I134</f>
        <v>0</v>
      </c>
      <c r="F134" s="141"/>
    </row>
    <row r="135" spans="1:6" ht="21.75" customHeight="1">
      <c r="A135" s="142" t="e">
        <f>Main!A135</f>
        <v>#N/A</v>
      </c>
      <c r="B135" s="143">
        <f>Main!E135</f>
        <v>0</v>
      </c>
      <c r="C135" s="144">
        <f>Main!F135</f>
        <v>0</v>
      </c>
      <c r="D135" s="143">
        <f>Main!G135</f>
        <v>0</v>
      </c>
      <c r="E135" s="150">
        <f>Main!I135</f>
        <v>0</v>
      </c>
      <c r="F135" s="145"/>
    </row>
    <row r="136" spans="1:6" ht="21.75" customHeight="1">
      <c r="A136" s="142" t="e">
        <f>Main!A136</f>
        <v>#N/A</v>
      </c>
      <c r="B136" s="143">
        <f>Main!E136</f>
        <v>0</v>
      </c>
      <c r="C136" s="144">
        <f>Main!F136</f>
        <v>0</v>
      </c>
      <c r="D136" s="143">
        <f>Main!G136</f>
        <v>0</v>
      </c>
      <c r="E136" s="150">
        <f>Main!I136</f>
        <v>0</v>
      </c>
      <c r="F136" s="145"/>
    </row>
    <row r="137" spans="1:6" ht="21.75" customHeight="1" thickBot="1">
      <c r="A137" s="146" t="e">
        <f>Main!A137</f>
        <v>#N/A</v>
      </c>
      <c r="B137" s="147">
        <f>Main!E137</f>
        <v>0</v>
      </c>
      <c r="C137" s="148">
        <f>Main!F137</f>
        <v>0</v>
      </c>
      <c r="D137" s="147">
        <f>Main!G137</f>
        <v>0</v>
      </c>
      <c r="E137" s="151">
        <f>Main!I137</f>
        <v>0</v>
      </c>
      <c r="F137" s="149"/>
    </row>
    <row r="138" spans="1:6" ht="21.75" customHeight="1">
      <c r="A138" s="137" t="e">
        <f>Main!A138</f>
        <v>#N/A</v>
      </c>
      <c r="B138" s="138">
        <f>Main!E138</f>
        <v>0</v>
      </c>
      <c r="C138" s="139">
        <f>Main!F138</f>
        <v>0</v>
      </c>
      <c r="D138" s="138">
        <f>Main!G138</f>
        <v>0</v>
      </c>
      <c r="E138" s="140">
        <f>Main!I138</f>
        <v>0</v>
      </c>
      <c r="F138" s="141"/>
    </row>
    <row r="139" spans="1:6" ht="21.75" customHeight="1">
      <c r="A139" s="142" t="e">
        <f>Main!A139</f>
        <v>#N/A</v>
      </c>
      <c r="B139" s="143">
        <f>Main!E139</f>
        <v>0</v>
      </c>
      <c r="C139" s="144">
        <f>Main!F139</f>
        <v>0</v>
      </c>
      <c r="D139" s="143">
        <f>Main!G139</f>
        <v>0</v>
      </c>
      <c r="E139" s="150">
        <f>Main!I139</f>
        <v>0</v>
      </c>
      <c r="F139" s="145"/>
    </row>
    <row r="140" spans="1:6" ht="21.75" customHeight="1">
      <c r="A140" s="142" t="e">
        <f>Main!A140</f>
        <v>#N/A</v>
      </c>
      <c r="B140" s="143">
        <f>Main!E140</f>
        <v>0</v>
      </c>
      <c r="C140" s="144">
        <f>Main!F140</f>
        <v>0</v>
      </c>
      <c r="D140" s="143">
        <f>Main!G140</f>
        <v>0</v>
      </c>
      <c r="E140" s="150">
        <f>Main!I140</f>
        <v>0</v>
      </c>
      <c r="F140" s="145"/>
    </row>
    <row r="141" spans="1:6" ht="21.75" customHeight="1" thickBot="1">
      <c r="A141" s="146" t="e">
        <f>Main!A141</f>
        <v>#N/A</v>
      </c>
      <c r="B141" s="147">
        <f>Main!E141</f>
        <v>0</v>
      </c>
      <c r="C141" s="148">
        <f>Main!F141</f>
        <v>0</v>
      </c>
      <c r="D141" s="147">
        <f>Main!G141</f>
        <v>0</v>
      </c>
      <c r="E141" s="151">
        <f>Main!I141</f>
        <v>0</v>
      </c>
      <c r="F141" s="149"/>
    </row>
    <row r="142" spans="1:6" ht="21.75" customHeight="1">
      <c r="A142" s="137" t="e">
        <f>Main!A142</f>
        <v>#N/A</v>
      </c>
      <c r="B142" s="138">
        <f>Main!E142</f>
        <v>0</v>
      </c>
      <c r="C142" s="139">
        <f>Main!F142</f>
        <v>0</v>
      </c>
      <c r="D142" s="138">
        <f>Main!G142</f>
        <v>0</v>
      </c>
      <c r="E142" s="140">
        <f>Main!I142</f>
        <v>0</v>
      </c>
      <c r="F142" s="141"/>
    </row>
    <row r="143" spans="1:6" ht="21.75" customHeight="1">
      <c r="A143" s="142" t="e">
        <f>Main!A143</f>
        <v>#N/A</v>
      </c>
      <c r="B143" s="143">
        <f>Main!E143</f>
        <v>0</v>
      </c>
      <c r="C143" s="144">
        <f>Main!F143</f>
        <v>0</v>
      </c>
      <c r="D143" s="143">
        <f>Main!G143</f>
        <v>0</v>
      </c>
      <c r="E143" s="150">
        <f>Main!I143</f>
        <v>0</v>
      </c>
      <c r="F143" s="145"/>
    </row>
    <row r="144" spans="1:6" ht="21.75" customHeight="1">
      <c r="A144" s="142" t="e">
        <f>Main!A144</f>
        <v>#N/A</v>
      </c>
      <c r="B144" s="143">
        <f>Main!E144</f>
        <v>0</v>
      </c>
      <c r="C144" s="144">
        <f>Main!F144</f>
        <v>0</v>
      </c>
      <c r="D144" s="143">
        <f>Main!G144</f>
        <v>0</v>
      </c>
      <c r="E144" s="150">
        <f>Main!I144</f>
        <v>0</v>
      </c>
      <c r="F144" s="145"/>
    </row>
    <row r="145" spans="1:6" ht="21.75" customHeight="1" thickBot="1">
      <c r="A145" s="146" t="e">
        <f>Main!A145</f>
        <v>#N/A</v>
      </c>
      <c r="B145" s="147">
        <f>Main!E145</f>
        <v>0</v>
      </c>
      <c r="C145" s="148">
        <f>Main!F145</f>
        <v>0</v>
      </c>
      <c r="D145" s="147">
        <f>Main!G145</f>
        <v>0</v>
      </c>
      <c r="E145" s="151">
        <f>Main!I145</f>
        <v>0</v>
      </c>
      <c r="F145" s="149"/>
    </row>
    <row r="146" spans="1:6" ht="21.75" customHeight="1">
      <c r="A146" s="137" t="e">
        <f>Main!A146</f>
        <v>#N/A</v>
      </c>
      <c r="B146" s="138">
        <f>Main!E146</f>
        <v>0</v>
      </c>
      <c r="C146" s="139">
        <f>Main!F146</f>
        <v>0</v>
      </c>
      <c r="D146" s="138">
        <f>Main!G146</f>
        <v>0</v>
      </c>
      <c r="E146" s="140">
        <f>Main!I146</f>
        <v>0</v>
      </c>
      <c r="F146" s="141"/>
    </row>
    <row r="147" spans="1:6" ht="21.75" customHeight="1">
      <c r="A147" s="142" t="e">
        <f>Main!A147</f>
        <v>#N/A</v>
      </c>
      <c r="B147" s="143">
        <f>Main!E147</f>
        <v>0</v>
      </c>
      <c r="C147" s="144">
        <f>Main!F147</f>
        <v>0</v>
      </c>
      <c r="D147" s="143">
        <f>Main!G147</f>
        <v>0</v>
      </c>
      <c r="E147" s="150">
        <f>Main!I147</f>
        <v>0</v>
      </c>
      <c r="F147" s="145"/>
    </row>
    <row r="148" spans="1:6" ht="21.75" customHeight="1">
      <c r="A148" s="142" t="e">
        <f>Main!A148</f>
        <v>#N/A</v>
      </c>
      <c r="B148" s="143">
        <f>Main!E148</f>
        <v>0</v>
      </c>
      <c r="C148" s="144">
        <f>Main!F148</f>
        <v>0</v>
      </c>
      <c r="D148" s="143">
        <f>Main!G148</f>
        <v>0</v>
      </c>
      <c r="E148" s="150">
        <f>Main!I148</f>
        <v>0</v>
      </c>
      <c r="F148" s="145"/>
    </row>
    <row r="149" spans="1:6" ht="21.75" customHeight="1" thickBot="1">
      <c r="A149" s="146" t="e">
        <f>Main!A149</f>
        <v>#N/A</v>
      </c>
      <c r="B149" s="147">
        <f>Main!E149</f>
        <v>0</v>
      </c>
      <c r="C149" s="148">
        <f>Main!F149</f>
        <v>0</v>
      </c>
      <c r="D149" s="147">
        <f>Main!G149</f>
        <v>0</v>
      </c>
      <c r="E149" s="151">
        <f>Main!I149</f>
        <v>0</v>
      </c>
      <c r="F149" s="149"/>
    </row>
  </sheetData>
  <sheetProtection sheet="1"/>
  <mergeCells count="4">
    <mergeCell ref="H1:N1"/>
    <mergeCell ref="H2:N2"/>
    <mergeCell ref="H4:N4"/>
    <mergeCell ref="H3:N3"/>
  </mergeCells>
  <printOptions/>
  <pageMargins left="0.2" right="0.2" top="0.75" bottom="0.46" header="0.17" footer="0.19"/>
  <pageSetup horizontalDpi="600" verticalDpi="600" orientation="portrait" r:id="rId1"/>
  <headerFooter>
    <oddHeader>&amp;C&amp;"-,Bold Italic"</oddHeader>
    <oddFooter>&amp;C&amp;"Calibri,Bold Italic"Page &amp;P of &amp;N</oddFooter>
  </headerFooter>
</worksheet>
</file>

<file path=xl/worksheets/sheet5.xml><?xml version="1.0" encoding="utf-8"?>
<worksheet xmlns="http://schemas.openxmlformats.org/spreadsheetml/2006/main" xmlns:r="http://schemas.openxmlformats.org/officeDocument/2006/relationships">
  <sheetPr codeName="Sheet6"/>
  <dimension ref="A1:U149"/>
  <sheetViews>
    <sheetView workbookViewId="0" topLeftCell="A1">
      <selection activeCell="D3" sqref="D3"/>
    </sheetView>
  </sheetViews>
  <sheetFormatPr defaultColWidth="9.140625" defaultRowHeight="21.75" customHeight="1"/>
  <cols>
    <col min="1" max="1" width="8.140625" style="3" customWidth="1"/>
    <col min="2" max="2" width="26.28125" style="3" customWidth="1"/>
    <col min="3" max="3" width="13.140625" style="3" customWidth="1"/>
    <col min="4" max="4" width="12.7109375" style="2" customWidth="1"/>
    <col min="5" max="5" width="16.421875" style="2" customWidth="1"/>
    <col min="6" max="6" width="26.421875" style="0" customWidth="1"/>
    <col min="7" max="7" width="5.7109375" style="0" customWidth="1"/>
    <col min="14" max="14" width="9.00390625" style="0" customWidth="1"/>
  </cols>
  <sheetData>
    <row r="1" spans="1:15" s="1" customFormat="1" ht="21.75" customHeight="1" thickBot="1">
      <c r="A1" s="152" t="s">
        <v>1</v>
      </c>
      <c r="B1" s="152" t="s">
        <v>131</v>
      </c>
      <c r="C1" s="152" t="s">
        <v>156</v>
      </c>
      <c r="D1" s="153" t="s">
        <v>3</v>
      </c>
      <c r="E1" s="153" t="s">
        <v>4</v>
      </c>
      <c r="F1" s="152" t="s">
        <v>9</v>
      </c>
      <c r="H1" s="317" t="s">
        <v>107</v>
      </c>
      <c r="I1" s="318"/>
      <c r="J1" s="318"/>
      <c r="K1" s="318"/>
      <c r="L1" s="318"/>
      <c r="M1" s="318"/>
      <c r="N1" s="319"/>
      <c r="O1" s="8"/>
    </row>
    <row r="2" spans="1:15" ht="21.75" customHeight="1">
      <c r="A2" s="169">
        <f>Main!E2</f>
        <v>0</v>
      </c>
      <c r="B2" s="170">
        <f>Main!F2</f>
        <v>0</v>
      </c>
      <c r="C2" s="171">
        <f>Main!G2</f>
        <v>0</v>
      </c>
      <c r="D2" s="172">
        <f>Main!I2</f>
        <v>0</v>
      </c>
      <c r="E2" s="172"/>
      <c r="F2" s="173"/>
      <c r="H2" s="320" t="s">
        <v>78</v>
      </c>
      <c r="I2" s="321"/>
      <c r="J2" s="321"/>
      <c r="K2" s="321"/>
      <c r="L2" s="321"/>
      <c r="M2" s="321"/>
      <c r="N2" s="322"/>
      <c r="O2" s="8"/>
    </row>
    <row r="3" spans="1:21" ht="21.75" customHeight="1">
      <c r="A3" s="174">
        <f>Main!E3</f>
        <v>0</v>
      </c>
      <c r="B3" s="175">
        <f>Main!F3</f>
        <v>0</v>
      </c>
      <c r="C3" s="176">
        <f>Main!G3</f>
        <v>0</v>
      </c>
      <c r="D3" s="184">
        <f>Main!I3</f>
        <v>0</v>
      </c>
      <c r="E3" s="177"/>
      <c r="F3" s="178"/>
      <c r="H3" s="320" t="s">
        <v>98</v>
      </c>
      <c r="I3" s="321"/>
      <c r="J3" s="321"/>
      <c r="K3" s="321"/>
      <c r="L3" s="321"/>
      <c r="M3" s="321"/>
      <c r="N3" s="322"/>
      <c r="O3" s="8"/>
      <c r="U3" s="10"/>
    </row>
    <row r="4" spans="1:14" ht="21.75" customHeight="1" thickBot="1">
      <c r="A4" s="174">
        <f>Main!E4</f>
        <v>0</v>
      </c>
      <c r="B4" s="175">
        <f>Main!F4</f>
        <v>0</v>
      </c>
      <c r="C4" s="176">
        <f>Main!G4</f>
        <v>0</v>
      </c>
      <c r="D4" s="184">
        <f>Main!I4</f>
        <v>0</v>
      </c>
      <c r="E4" s="177"/>
      <c r="F4" s="178"/>
      <c r="H4" s="323" t="s">
        <v>108</v>
      </c>
      <c r="I4" s="324"/>
      <c r="J4" s="324"/>
      <c r="K4" s="324"/>
      <c r="L4" s="324"/>
      <c r="M4" s="324"/>
      <c r="N4" s="325"/>
    </row>
    <row r="5" spans="1:6" ht="21.75" customHeight="1" thickBot="1">
      <c r="A5" s="179">
        <f>Main!E5</f>
        <v>0</v>
      </c>
      <c r="B5" s="180">
        <f>Main!F5</f>
        <v>0</v>
      </c>
      <c r="C5" s="181">
        <f>Main!G5</f>
        <v>0</v>
      </c>
      <c r="D5" s="185">
        <f>Main!I5</f>
        <v>0</v>
      </c>
      <c r="E5" s="182"/>
      <c r="F5" s="183"/>
    </row>
    <row r="6" spans="1:6" ht="21.75" customHeight="1">
      <c r="A6" s="154">
        <f>Main!E6</f>
        <v>0</v>
      </c>
      <c r="B6" s="155">
        <f>Main!F6</f>
        <v>0</v>
      </c>
      <c r="C6" s="156">
        <f>Main!G6</f>
        <v>0</v>
      </c>
      <c r="D6" s="157">
        <f>Main!I6</f>
        <v>0</v>
      </c>
      <c r="E6" s="157"/>
      <c r="F6" s="158"/>
    </row>
    <row r="7" spans="1:6" ht="21.75" customHeight="1">
      <c r="A7" s="159">
        <f>Main!E7</f>
        <v>0</v>
      </c>
      <c r="B7" s="160">
        <f>Main!F7</f>
        <v>0</v>
      </c>
      <c r="C7" s="161">
        <f>Main!G7</f>
        <v>0</v>
      </c>
      <c r="D7" s="186">
        <f>Main!I7</f>
        <v>0</v>
      </c>
      <c r="E7" s="162"/>
      <c r="F7" s="163"/>
    </row>
    <row r="8" spans="1:6" ht="21.75" customHeight="1">
      <c r="A8" s="159">
        <f>Main!E8</f>
        <v>0</v>
      </c>
      <c r="B8" s="160">
        <f>Main!F8</f>
        <v>0</v>
      </c>
      <c r="C8" s="161">
        <f>Main!G8</f>
        <v>0</v>
      </c>
      <c r="D8" s="186">
        <f>Main!I8</f>
        <v>0</v>
      </c>
      <c r="E8" s="162"/>
      <c r="F8" s="163"/>
    </row>
    <row r="9" spans="1:6" ht="21.75" customHeight="1" thickBot="1">
      <c r="A9" s="164">
        <f>Main!E9</f>
        <v>0</v>
      </c>
      <c r="B9" s="165">
        <f>Main!F9</f>
        <v>0</v>
      </c>
      <c r="C9" s="166">
        <f>Main!G9</f>
        <v>0</v>
      </c>
      <c r="D9" s="187">
        <f>Main!I9</f>
        <v>0</v>
      </c>
      <c r="E9" s="167"/>
      <c r="F9" s="168"/>
    </row>
    <row r="10" spans="1:6" ht="21.75" customHeight="1">
      <c r="A10" s="169">
        <f>Main!E10</f>
        <v>0</v>
      </c>
      <c r="B10" s="170">
        <f>Main!F10</f>
        <v>0</v>
      </c>
      <c r="C10" s="171">
        <f>Main!G10</f>
        <v>0</v>
      </c>
      <c r="D10" s="172">
        <f>Main!I10</f>
        <v>0</v>
      </c>
      <c r="E10" s="172"/>
      <c r="F10" s="173"/>
    </row>
    <row r="11" spans="1:6" ht="21.75" customHeight="1">
      <c r="A11" s="174">
        <f>Main!E11</f>
        <v>0</v>
      </c>
      <c r="B11" s="175">
        <f>Main!F11</f>
        <v>0</v>
      </c>
      <c r="C11" s="176">
        <f>Main!G11</f>
        <v>0</v>
      </c>
      <c r="D11" s="184">
        <f>Main!I11</f>
        <v>0</v>
      </c>
      <c r="E11" s="177"/>
      <c r="F11" s="178"/>
    </row>
    <row r="12" spans="1:6" ht="21.75" customHeight="1">
      <c r="A12" s="174">
        <f>Main!E12</f>
        <v>0</v>
      </c>
      <c r="B12" s="175">
        <f>Main!F12</f>
        <v>0</v>
      </c>
      <c r="C12" s="176">
        <f>Main!G12</f>
        <v>0</v>
      </c>
      <c r="D12" s="184">
        <f>Main!I12</f>
        <v>0</v>
      </c>
      <c r="E12" s="177"/>
      <c r="F12" s="178"/>
    </row>
    <row r="13" spans="1:6" ht="21.75" customHeight="1" thickBot="1">
      <c r="A13" s="179">
        <f>Main!E13</f>
        <v>0</v>
      </c>
      <c r="B13" s="180">
        <f>Main!F13</f>
        <v>0</v>
      </c>
      <c r="C13" s="181">
        <f>Main!G13</f>
        <v>0</v>
      </c>
      <c r="D13" s="185">
        <f>Main!I13</f>
        <v>0</v>
      </c>
      <c r="E13" s="182"/>
      <c r="F13" s="183"/>
    </row>
    <row r="14" spans="1:6" ht="21.75" customHeight="1">
      <c r="A14" s="154">
        <f>Main!E14</f>
        <v>0</v>
      </c>
      <c r="B14" s="155">
        <f>Main!F14</f>
        <v>0</v>
      </c>
      <c r="C14" s="156">
        <f>Main!G14</f>
        <v>0</v>
      </c>
      <c r="D14" s="157">
        <f>Main!I14</f>
        <v>0</v>
      </c>
      <c r="E14" s="157"/>
      <c r="F14" s="158"/>
    </row>
    <row r="15" spans="1:6" ht="21.75" customHeight="1">
      <c r="A15" s="159">
        <f>Main!E15</f>
        <v>0</v>
      </c>
      <c r="B15" s="160">
        <f>Main!F15</f>
        <v>0</v>
      </c>
      <c r="C15" s="161">
        <f>Main!G15</f>
        <v>0</v>
      </c>
      <c r="D15" s="186">
        <f>Main!I15</f>
        <v>0</v>
      </c>
      <c r="E15" s="162"/>
      <c r="F15" s="163"/>
    </row>
    <row r="16" spans="1:6" ht="21.75" customHeight="1">
      <c r="A16" s="159">
        <f>Main!E16</f>
        <v>0</v>
      </c>
      <c r="B16" s="160">
        <f>Main!F16</f>
        <v>0</v>
      </c>
      <c r="C16" s="161">
        <f>Main!G16</f>
        <v>0</v>
      </c>
      <c r="D16" s="186">
        <f>Main!I16</f>
        <v>0</v>
      </c>
      <c r="E16" s="162"/>
      <c r="F16" s="163"/>
    </row>
    <row r="17" spans="1:6" ht="21.75" customHeight="1" thickBot="1">
      <c r="A17" s="164">
        <f>Main!E17</f>
        <v>0</v>
      </c>
      <c r="B17" s="165">
        <f>Main!F17</f>
        <v>0</v>
      </c>
      <c r="C17" s="166">
        <f>Main!G17</f>
        <v>0</v>
      </c>
      <c r="D17" s="187">
        <f>Main!I17</f>
        <v>0</v>
      </c>
      <c r="E17" s="167"/>
      <c r="F17" s="168"/>
    </row>
    <row r="18" spans="1:6" ht="21.75" customHeight="1">
      <c r="A18" s="169">
        <f>Main!E18</f>
        <v>0</v>
      </c>
      <c r="B18" s="170">
        <f>Main!F18</f>
        <v>0</v>
      </c>
      <c r="C18" s="171">
        <f>Main!G18</f>
        <v>0</v>
      </c>
      <c r="D18" s="172">
        <f>Main!I18</f>
        <v>0</v>
      </c>
      <c r="E18" s="172"/>
      <c r="F18" s="173"/>
    </row>
    <row r="19" spans="1:6" ht="21.75" customHeight="1">
      <c r="A19" s="174">
        <f>Main!E19</f>
        <v>0</v>
      </c>
      <c r="B19" s="175">
        <f>Main!F19</f>
        <v>0</v>
      </c>
      <c r="C19" s="176">
        <f>Main!G19</f>
        <v>0</v>
      </c>
      <c r="D19" s="177">
        <f>Main!I19</f>
        <v>0</v>
      </c>
      <c r="E19" s="177"/>
      <c r="F19" s="178"/>
    </row>
    <row r="20" spans="1:6" ht="21.75" customHeight="1">
      <c r="A20" s="174">
        <f>Main!E20</f>
        <v>0</v>
      </c>
      <c r="B20" s="175">
        <f>Main!F20</f>
        <v>0</v>
      </c>
      <c r="C20" s="176">
        <f>Main!G20</f>
        <v>0</v>
      </c>
      <c r="D20" s="177">
        <f>Main!I20</f>
        <v>0</v>
      </c>
      <c r="E20" s="177"/>
      <c r="F20" s="178"/>
    </row>
    <row r="21" spans="1:6" ht="21.75" customHeight="1" thickBot="1">
      <c r="A21" s="179">
        <f>Main!E21</f>
        <v>0</v>
      </c>
      <c r="B21" s="180">
        <f>Main!F21</f>
        <v>0</v>
      </c>
      <c r="C21" s="181">
        <f>Main!G21</f>
        <v>0</v>
      </c>
      <c r="D21" s="182">
        <f>Main!I21</f>
        <v>0</v>
      </c>
      <c r="E21" s="182"/>
      <c r="F21" s="183"/>
    </row>
    <row r="22" spans="1:6" ht="21.75" customHeight="1">
      <c r="A22" s="154">
        <f>Main!E22</f>
        <v>0</v>
      </c>
      <c r="B22" s="155">
        <f>Main!F22</f>
        <v>0</v>
      </c>
      <c r="C22" s="156">
        <f>Main!G22</f>
        <v>0</v>
      </c>
      <c r="D22" s="157">
        <f>Main!I22</f>
        <v>0</v>
      </c>
      <c r="E22" s="157"/>
      <c r="F22" s="158"/>
    </row>
    <row r="23" spans="1:6" ht="21.75" customHeight="1">
      <c r="A23" s="159">
        <f>Main!E23</f>
        <v>0</v>
      </c>
      <c r="B23" s="160">
        <f>Main!F23</f>
        <v>0</v>
      </c>
      <c r="C23" s="161">
        <f>Main!G23</f>
        <v>0</v>
      </c>
      <c r="D23" s="162">
        <f>Main!I23</f>
        <v>0</v>
      </c>
      <c r="E23" s="162"/>
      <c r="F23" s="163"/>
    </row>
    <row r="24" spans="1:6" ht="21.75" customHeight="1">
      <c r="A24" s="159">
        <f>Main!E24</f>
        <v>0</v>
      </c>
      <c r="B24" s="160">
        <f>Main!F24</f>
        <v>0</v>
      </c>
      <c r="C24" s="161">
        <f>Main!G24</f>
        <v>0</v>
      </c>
      <c r="D24" s="162">
        <f>Main!I24</f>
        <v>0</v>
      </c>
      <c r="E24" s="162"/>
      <c r="F24" s="163"/>
    </row>
    <row r="25" spans="1:6" ht="21.75" customHeight="1" thickBot="1">
      <c r="A25" s="164">
        <f>Main!E25</f>
        <v>0</v>
      </c>
      <c r="B25" s="165">
        <f>Main!F25</f>
        <v>0</v>
      </c>
      <c r="C25" s="166">
        <f>Main!G25</f>
        <v>0</v>
      </c>
      <c r="D25" s="167">
        <f>Main!I25</f>
        <v>0</v>
      </c>
      <c r="E25" s="167"/>
      <c r="F25" s="168"/>
    </row>
    <row r="26" spans="1:6" ht="21.75" customHeight="1">
      <c r="A26" s="169">
        <f>Main!E26</f>
        <v>0</v>
      </c>
      <c r="B26" s="170">
        <f>Main!F26</f>
        <v>0</v>
      </c>
      <c r="C26" s="171">
        <f>Main!G26</f>
        <v>0</v>
      </c>
      <c r="D26" s="172">
        <f>Main!I26</f>
        <v>0</v>
      </c>
      <c r="E26" s="172"/>
      <c r="F26" s="173"/>
    </row>
    <row r="27" spans="1:6" ht="21.75" customHeight="1">
      <c r="A27" s="174">
        <f>Main!E27</f>
        <v>0</v>
      </c>
      <c r="B27" s="175">
        <f>Main!F27</f>
        <v>0</v>
      </c>
      <c r="C27" s="176">
        <f>Main!G27</f>
        <v>0</v>
      </c>
      <c r="D27" s="177">
        <f>Main!I27</f>
        <v>0</v>
      </c>
      <c r="E27" s="177"/>
      <c r="F27" s="178"/>
    </row>
    <row r="28" spans="1:6" ht="21.75" customHeight="1">
      <c r="A28" s="174">
        <f>Main!E28</f>
        <v>0</v>
      </c>
      <c r="B28" s="175">
        <f>Main!F28</f>
        <v>0</v>
      </c>
      <c r="C28" s="176">
        <f>Main!G28</f>
        <v>0</v>
      </c>
      <c r="D28" s="177">
        <f>Main!I28</f>
        <v>0</v>
      </c>
      <c r="E28" s="177"/>
      <c r="F28" s="178"/>
    </row>
    <row r="29" spans="1:6" ht="21.75" customHeight="1" thickBot="1">
      <c r="A29" s="179">
        <f>Main!E29</f>
        <v>0</v>
      </c>
      <c r="B29" s="180">
        <f>Main!F29</f>
        <v>0</v>
      </c>
      <c r="C29" s="181">
        <f>Main!G29</f>
        <v>0</v>
      </c>
      <c r="D29" s="182">
        <f>Main!I29</f>
        <v>0</v>
      </c>
      <c r="E29" s="182"/>
      <c r="F29" s="183"/>
    </row>
    <row r="30" spans="1:6" ht="21.75" customHeight="1">
      <c r="A30" s="154">
        <f>Main!E30</f>
        <v>0</v>
      </c>
      <c r="B30" s="155">
        <f>Main!F30</f>
        <v>0</v>
      </c>
      <c r="C30" s="156">
        <f>Main!G30</f>
        <v>0</v>
      </c>
      <c r="D30" s="157">
        <f>Main!I30</f>
        <v>0</v>
      </c>
      <c r="E30" s="157"/>
      <c r="F30" s="158"/>
    </row>
    <row r="31" spans="1:6" ht="21.75" customHeight="1">
      <c r="A31" s="159">
        <f>Main!E31</f>
        <v>0</v>
      </c>
      <c r="B31" s="160">
        <f>Main!F31</f>
        <v>0</v>
      </c>
      <c r="C31" s="161">
        <f>Main!G31</f>
        <v>0</v>
      </c>
      <c r="D31" s="162">
        <f>Main!I31</f>
        <v>0</v>
      </c>
      <c r="E31" s="162"/>
      <c r="F31" s="163"/>
    </row>
    <row r="32" spans="1:6" ht="21.75" customHeight="1">
      <c r="A32" s="159">
        <f>Main!E32</f>
        <v>0</v>
      </c>
      <c r="B32" s="160">
        <f>Main!F32</f>
        <v>0</v>
      </c>
      <c r="C32" s="161">
        <f>Main!G32</f>
        <v>0</v>
      </c>
      <c r="D32" s="162">
        <f>Main!I32</f>
        <v>0</v>
      </c>
      <c r="E32" s="162"/>
      <c r="F32" s="163"/>
    </row>
    <row r="33" spans="1:6" ht="21.75" customHeight="1" thickBot="1">
      <c r="A33" s="164">
        <f>Main!E33</f>
        <v>0</v>
      </c>
      <c r="B33" s="165">
        <f>Main!F33</f>
        <v>0</v>
      </c>
      <c r="C33" s="166">
        <f>Main!G33</f>
        <v>0</v>
      </c>
      <c r="D33" s="167">
        <f>Main!I33</f>
        <v>0</v>
      </c>
      <c r="E33" s="167"/>
      <c r="F33" s="168"/>
    </row>
    <row r="34" spans="1:6" ht="21.75" customHeight="1">
      <c r="A34" s="169">
        <f>Main!E34</f>
        <v>0</v>
      </c>
      <c r="B34" s="170">
        <f>Main!F34</f>
        <v>0</v>
      </c>
      <c r="C34" s="171">
        <f>Main!G34</f>
        <v>0</v>
      </c>
      <c r="D34" s="172">
        <f>Main!I34</f>
        <v>0</v>
      </c>
      <c r="E34" s="172"/>
      <c r="F34" s="173"/>
    </row>
    <row r="35" spans="1:6" ht="21.75" customHeight="1">
      <c r="A35" s="174">
        <f>Main!E35</f>
        <v>0</v>
      </c>
      <c r="B35" s="175">
        <f>Main!F35</f>
        <v>0</v>
      </c>
      <c r="C35" s="176">
        <f>Main!G35</f>
        <v>0</v>
      </c>
      <c r="D35" s="177">
        <f>Main!I35</f>
        <v>0</v>
      </c>
      <c r="E35" s="177"/>
      <c r="F35" s="178"/>
    </row>
    <row r="36" spans="1:6" ht="21.75" customHeight="1">
      <c r="A36" s="174">
        <f>Main!E36</f>
        <v>0</v>
      </c>
      <c r="B36" s="175">
        <f>Main!F36</f>
        <v>0</v>
      </c>
      <c r="C36" s="176">
        <f>Main!G36</f>
        <v>0</v>
      </c>
      <c r="D36" s="177">
        <f>Main!I36</f>
        <v>0</v>
      </c>
      <c r="E36" s="177"/>
      <c r="F36" s="178"/>
    </row>
    <row r="37" spans="1:6" ht="21.75" customHeight="1" thickBot="1">
      <c r="A37" s="179">
        <f>Main!E37</f>
        <v>0</v>
      </c>
      <c r="B37" s="180">
        <f>Main!F37</f>
        <v>0</v>
      </c>
      <c r="C37" s="181">
        <f>Main!G37</f>
        <v>0</v>
      </c>
      <c r="D37" s="182">
        <f>Main!I37</f>
        <v>0</v>
      </c>
      <c r="E37" s="182"/>
      <c r="F37" s="183"/>
    </row>
    <row r="38" spans="1:6" ht="21.75" customHeight="1">
      <c r="A38" s="154">
        <f>Main!E38</f>
        <v>0</v>
      </c>
      <c r="B38" s="155">
        <f>Main!F38</f>
        <v>0</v>
      </c>
      <c r="C38" s="156">
        <f>Main!G38</f>
        <v>0</v>
      </c>
      <c r="D38" s="157">
        <f>Main!I38</f>
        <v>0</v>
      </c>
      <c r="E38" s="157"/>
      <c r="F38" s="158"/>
    </row>
    <row r="39" spans="1:6" ht="21.75" customHeight="1">
      <c r="A39" s="159">
        <f>Main!E39</f>
        <v>0</v>
      </c>
      <c r="B39" s="160">
        <f>Main!F39</f>
        <v>0</v>
      </c>
      <c r="C39" s="161">
        <f>Main!G39</f>
        <v>0</v>
      </c>
      <c r="D39" s="162">
        <f>Main!I39</f>
        <v>0</v>
      </c>
      <c r="E39" s="162"/>
      <c r="F39" s="163"/>
    </row>
    <row r="40" spans="1:6" ht="21.75" customHeight="1">
      <c r="A40" s="159">
        <f>Main!E40</f>
        <v>0</v>
      </c>
      <c r="B40" s="160">
        <f>Main!F40</f>
        <v>0</v>
      </c>
      <c r="C40" s="161">
        <f>Main!G40</f>
        <v>0</v>
      </c>
      <c r="D40" s="162">
        <f>Main!I40</f>
        <v>0</v>
      </c>
      <c r="E40" s="162"/>
      <c r="F40" s="163"/>
    </row>
    <row r="41" spans="1:6" ht="21.75" customHeight="1" thickBot="1">
      <c r="A41" s="164">
        <f>Main!E41</f>
        <v>0</v>
      </c>
      <c r="B41" s="165">
        <f>Main!F41</f>
        <v>0</v>
      </c>
      <c r="C41" s="166">
        <f>Main!G41</f>
        <v>0</v>
      </c>
      <c r="D41" s="167">
        <f>Main!I41</f>
        <v>0</v>
      </c>
      <c r="E41" s="167"/>
      <c r="F41" s="168"/>
    </row>
    <row r="42" spans="1:6" ht="21.75" customHeight="1">
      <c r="A42" s="169">
        <f>Main!E42</f>
        <v>0</v>
      </c>
      <c r="B42" s="170">
        <f>Main!F42</f>
        <v>0</v>
      </c>
      <c r="C42" s="171">
        <f>Main!G42</f>
        <v>0</v>
      </c>
      <c r="D42" s="172">
        <f>Main!I42</f>
        <v>0</v>
      </c>
      <c r="E42" s="172"/>
      <c r="F42" s="173"/>
    </row>
    <row r="43" spans="1:6" ht="21.75" customHeight="1">
      <c r="A43" s="174">
        <f>Main!E43</f>
        <v>0</v>
      </c>
      <c r="B43" s="175">
        <f>Main!F43</f>
        <v>0</v>
      </c>
      <c r="C43" s="176">
        <f>Main!G43</f>
        <v>0</v>
      </c>
      <c r="D43" s="177">
        <f>Main!I43</f>
        <v>0</v>
      </c>
      <c r="E43" s="177"/>
      <c r="F43" s="178"/>
    </row>
    <row r="44" spans="1:6" ht="21.75" customHeight="1">
      <c r="A44" s="174">
        <f>Main!E44</f>
        <v>0</v>
      </c>
      <c r="B44" s="175">
        <f>Main!F44</f>
        <v>0</v>
      </c>
      <c r="C44" s="176">
        <f>Main!G44</f>
        <v>0</v>
      </c>
      <c r="D44" s="177">
        <f>Main!I44</f>
        <v>0</v>
      </c>
      <c r="E44" s="177"/>
      <c r="F44" s="178"/>
    </row>
    <row r="45" spans="1:6" ht="21.75" customHeight="1" thickBot="1">
      <c r="A45" s="179">
        <f>Main!E45</f>
        <v>0</v>
      </c>
      <c r="B45" s="180">
        <f>Main!F45</f>
        <v>0</v>
      </c>
      <c r="C45" s="181">
        <f>Main!G45</f>
        <v>0</v>
      </c>
      <c r="D45" s="182">
        <f>Main!I45</f>
        <v>0</v>
      </c>
      <c r="E45" s="182"/>
      <c r="F45" s="183"/>
    </row>
    <row r="46" spans="1:6" ht="21.75" customHeight="1">
      <c r="A46" s="154">
        <f>Main!E46</f>
        <v>0</v>
      </c>
      <c r="B46" s="155">
        <f>Main!F46</f>
        <v>0</v>
      </c>
      <c r="C46" s="156">
        <f>Main!G46</f>
        <v>0</v>
      </c>
      <c r="D46" s="157">
        <f>Main!I46</f>
        <v>0</v>
      </c>
      <c r="E46" s="157"/>
      <c r="F46" s="158"/>
    </row>
    <row r="47" spans="1:6" ht="21.75" customHeight="1">
      <c r="A47" s="159">
        <f>Main!E47</f>
        <v>0</v>
      </c>
      <c r="B47" s="160">
        <f>Main!F47</f>
        <v>0</v>
      </c>
      <c r="C47" s="161">
        <f>Main!G47</f>
        <v>0</v>
      </c>
      <c r="D47" s="162">
        <f>Main!I47</f>
        <v>0</v>
      </c>
      <c r="E47" s="162"/>
      <c r="F47" s="163"/>
    </row>
    <row r="48" spans="1:6" ht="21.75" customHeight="1">
      <c r="A48" s="159">
        <f>Main!E48</f>
        <v>0</v>
      </c>
      <c r="B48" s="160">
        <f>Main!F48</f>
        <v>0</v>
      </c>
      <c r="C48" s="161">
        <f>Main!G48</f>
        <v>0</v>
      </c>
      <c r="D48" s="162">
        <f>Main!I48</f>
        <v>0</v>
      </c>
      <c r="E48" s="162"/>
      <c r="F48" s="163"/>
    </row>
    <row r="49" spans="1:6" ht="21.75" customHeight="1" thickBot="1">
      <c r="A49" s="164">
        <f>Main!E49</f>
        <v>0</v>
      </c>
      <c r="B49" s="165">
        <f>Main!F49</f>
        <v>0</v>
      </c>
      <c r="C49" s="166">
        <f>Main!G49</f>
        <v>0</v>
      </c>
      <c r="D49" s="167">
        <f>Main!I49</f>
        <v>0</v>
      </c>
      <c r="E49" s="167"/>
      <c r="F49" s="168"/>
    </row>
    <row r="50" spans="1:6" ht="21.75" customHeight="1">
      <c r="A50" s="169">
        <f>Main!E50</f>
        <v>0</v>
      </c>
      <c r="B50" s="170">
        <f>Main!F50</f>
        <v>0</v>
      </c>
      <c r="C50" s="171">
        <f>Main!G50</f>
        <v>0</v>
      </c>
      <c r="D50" s="172">
        <f>Main!I50</f>
        <v>0</v>
      </c>
      <c r="E50" s="172"/>
      <c r="F50" s="173"/>
    </row>
    <row r="51" spans="1:6" ht="21.75" customHeight="1">
      <c r="A51" s="174">
        <f>Main!E51</f>
        <v>0</v>
      </c>
      <c r="B51" s="175">
        <f>Main!F51</f>
        <v>0</v>
      </c>
      <c r="C51" s="176">
        <f>Main!G51</f>
        <v>0</v>
      </c>
      <c r="D51" s="177">
        <f>Main!I51</f>
        <v>0</v>
      </c>
      <c r="E51" s="177"/>
      <c r="F51" s="178"/>
    </row>
    <row r="52" spans="1:6" ht="21.75" customHeight="1">
      <c r="A52" s="174">
        <f>Main!E52</f>
        <v>0</v>
      </c>
      <c r="B52" s="175">
        <f>Main!F52</f>
        <v>0</v>
      </c>
      <c r="C52" s="176">
        <f>Main!G52</f>
        <v>0</v>
      </c>
      <c r="D52" s="177">
        <f>Main!I52</f>
        <v>0</v>
      </c>
      <c r="E52" s="177"/>
      <c r="F52" s="178"/>
    </row>
    <row r="53" spans="1:6" ht="21.75" customHeight="1" thickBot="1">
      <c r="A53" s="179">
        <f>Main!E53</f>
        <v>0</v>
      </c>
      <c r="B53" s="180">
        <f>Main!F53</f>
        <v>0</v>
      </c>
      <c r="C53" s="181">
        <f>Main!G53</f>
        <v>0</v>
      </c>
      <c r="D53" s="182">
        <f>Main!I53</f>
        <v>0</v>
      </c>
      <c r="E53" s="182"/>
      <c r="F53" s="183"/>
    </row>
    <row r="54" spans="1:6" ht="21.75" customHeight="1">
      <c r="A54" s="154">
        <f>Main!E54</f>
        <v>0</v>
      </c>
      <c r="B54" s="155">
        <f>Main!F54</f>
        <v>0</v>
      </c>
      <c r="C54" s="156">
        <f>Main!G54</f>
        <v>0</v>
      </c>
      <c r="D54" s="157">
        <f>Main!I54</f>
        <v>0</v>
      </c>
      <c r="E54" s="157"/>
      <c r="F54" s="158"/>
    </row>
    <row r="55" spans="1:6" ht="21.75" customHeight="1">
      <c r="A55" s="159">
        <f>Main!E55</f>
        <v>0</v>
      </c>
      <c r="B55" s="160">
        <f>Main!F55</f>
        <v>0</v>
      </c>
      <c r="C55" s="161">
        <f>Main!G55</f>
        <v>0</v>
      </c>
      <c r="D55" s="162">
        <f>Main!I55</f>
        <v>0</v>
      </c>
      <c r="E55" s="162"/>
      <c r="F55" s="163"/>
    </row>
    <row r="56" spans="1:6" ht="21.75" customHeight="1">
      <c r="A56" s="159">
        <f>Main!E56</f>
        <v>0</v>
      </c>
      <c r="B56" s="160">
        <f>Main!F56</f>
        <v>0</v>
      </c>
      <c r="C56" s="161">
        <f>Main!G56</f>
        <v>0</v>
      </c>
      <c r="D56" s="162">
        <f>Main!I56</f>
        <v>0</v>
      </c>
      <c r="E56" s="162"/>
      <c r="F56" s="163"/>
    </row>
    <row r="57" spans="1:6" ht="21.75" customHeight="1" thickBot="1">
      <c r="A57" s="164">
        <f>Main!E57</f>
        <v>0</v>
      </c>
      <c r="B57" s="165">
        <f>Main!F57</f>
        <v>0</v>
      </c>
      <c r="C57" s="166">
        <f>Main!G57</f>
        <v>0</v>
      </c>
      <c r="D57" s="167">
        <f>Main!I57</f>
        <v>0</v>
      </c>
      <c r="E57" s="167"/>
      <c r="F57" s="168"/>
    </row>
    <row r="58" spans="1:6" ht="21.75" customHeight="1">
      <c r="A58" s="169">
        <f>Main!E58</f>
        <v>0</v>
      </c>
      <c r="B58" s="170">
        <f>Main!F58</f>
        <v>0</v>
      </c>
      <c r="C58" s="171">
        <f>Main!G58</f>
        <v>0</v>
      </c>
      <c r="D58" s="172">
        <f>Main!I58</f>
        <v>0</v>
      </c>
      <c r="E58" s="172"/>
      <c r="F58" s="173"/>
    </row>
    <row r="59" spans="1:6" ht="21.75" customHeight="1">
      <c r="A59" s="174">
        <f>Main!E59</f>
        <v>0</v>
      </c>
      <c r="B59" s="175">
        <f>Main!F59</f>
        <v>0</v>
      </c>
      <c r="C59" s="176">
        <f>Main!G59</f>
        <v>0</v>
      </c>
      <c r="D59" s="177">
        <f>Main!I59</f>
        <v>0</v>
      </c>
      <c r="E59" s="177"/>
      <c r="F59" s="178"/>
    </row>
    <row r="60" spans="1:6" ht="21.75" customHeight="1">
      <c r="A60" s="174">
        <f>Main!E60</f>
        <v>0</v>
      </c>
      <c r="B60" s="175">
        <f>Main!F60</f>
        <v>0</v>
      </c>
      <c r="C60" s="176">
        <f>Main!G60</f>
        <v>0</v>
      </c>
      <c r="D60" s="177">
        <f>Main!I60</f>
        <v>0</v>
      </c>
      <c r="E60" s="177"/>
      <c r="F60" s="178"/>
    </row>
    <row r="61" spans="1:6" ht="21.75" customHeight="1" thickBot="1">
      <c r="A61" s="179">
        <f>Main!E61</f>
        <v>0</v>
      </c>
      <c r="B61" s="180">
        <f>Main!F61</f>
        <v>0</v>
      </c>
      <c r="C61" s="181">
        <f>Main!G61</f>
        <v>0</v>
      </c>
      <c r="D61" s="182">
        <f>Main!I61</f>
        <v>0</v>
      </c>
      <c r="E61" s="182"/>
      <c r="F61" s="183"/>
    </row>
    <row r="62" spans="1:6" ht="21.75" customHeight="1">
      <c r="A62" s="154">
        <f>Main!E62</f>
        <v>0</v>
      </c>
      <c r="B62" s="155">
        <f>Main!F62</f>
        <v>0</v>
      </c>
      <c r="C62" s="156">
        <f>Main!G62</f>
        <v>0</v>
      </c>
      <c r="D62" s="157">
        <f>Main!I62</f>
        <v>0</v>
      </c>
      <c r="E62" s="157"/>
      <c r="F62" s="158"/>
    </row>
    <row r="63" spans="1:6" ht="21.75" customHeight="1">
      <c r="A63" s="159">
        <f>Main!E63</f>
        <v>0</v>
      </c>
      <c r="B63" s="160">
        <f>Main!F63</f>
        <v>0</v>
      </c>
      <c r="C63" s="161">
        <f>Main!G63</f>
        <v>0</v>
      </c>
      <c r="D63" s="162">
        <f>Main!I63</f>
        <v>0</v>
      </c>
      <c r="E63" s="162"/>
      <c r="F63" s="163"/>
    </row>
    <row r="64" spans="1:6" ht="21.75" customHeight="1">
      <c r="A64" s="159">
        <f>Main!E64</f>
        <v>0</v>
      </c>
      <c r="B64" s="160">
        <f>Main!F64</f>
        <v>0</v>
      </c>
      <c r="C64" s="161">
        <f>Main!G64</f>
        <v>0</v>
      </c>
      <c r="D64" s="162">
        <f>Main!I64</f>
        <v>0</v>
      </c>
      <c r="E64" s="162"/>
      <c r="F64" s="163"/>
    </row>
    <row r="65" spans="1:6" ht="21.75" customHeight="1" thickBot="1">
      <c r="A65" s="164">
        <f>Main!E65</f>
        <v>0</v>
      </c>
      <c r="B65" s="165">
        <f>Main!F65</f>
        <v>0</v>
      </c>
      <c r="C65" s="166">
        <f>Main!G65</f>
        <v>0</v>
      </c>
      <c r="D65" s="167">
        <f>Main!I65</f>
        <v>0</v>
      </c>
      <c r="E65" s="167"/>
      <c r="F65" s="168"/>
    </row>
    <row r="66" spans="1:6" ht="21.75" customHeight="1">
      <c r="A66" s="169">
        <f>Main!E66</f>
        <v>0</v>
      </c>
      <c r="B66" s="170">
        <f>Main!F66</f>
        <v>0</v>
      </c>
      <c r="C66" s="171">
        <f>Main!G66</f>
        <v>0</v>
      </c>
      <c r="D66" s="172">
        <f>Main!I66</f>
        <v>0</v>
      </c>
      <c r="E66" s="172"/>
      <c r="F66" s="173"/>
    </row>
    <row r="67" spans="1:6" ht="21.75" customHeight="1">
      <c r="A67" s="174">
        <f>Main!E67</f>
        <v>0</v>
      </c>
      <c r="B67" s="175">
        <f>Main!F67</f>
        <v>0</v>
      </c>
      <c r="C67" s="176">
        <f>Main!G67</f>
        <v>0</v>
      </c>
      <c r="D67" s="177">
        <f>Main!I67</f>
        <v>0</v>
      </c>
      <c r="E67" s="177"/>
      <c r="F67" s="178"/>
    </row>
    <row r="68" spans="1:6" ht="21.75" customHeight="1">
      <c r="A68" s="174">
        <f>Main!E68</f>
        <v>0</v>
      </c>
      <c r="B68" s="175">
        <f>Main!F68</f>
        <v>0</v>
      </c>
      <c r="C68" s="176">
        <f>Main!G68</f>
        <v>0</v>
      </c>
      <c r="D68" s="177">
        <f>Main!I68</f>
        <v>0</v>
      </c>
      <c r="E68" s="177"/>
      <c r="F68" s="178"/>
    </row>
    <row r="69" spans="1:6" ht="21.75" customHeight="1" thickBot="1">
      <c r="A69" s="179">
        <f>Main!E69</f>
        <v>0</v>
      </c>
      <c r="B69" s="180">
        <f>Main!F69</f>
        <v>0</v>
      </c>
      <c r="C69" s="181">
        <f>Main!G69</f>
        <v>0</v>
      </c>
      <c r="D69" s="182">
        <f>Main!I69</f>
        <v>0</v>
      </c>
      <c r="E69" s="182"/>
      <c r="F69" s="183"/>
    </row>
    <row r="70" spans="1:6" ht="21.75" customHeight="1">
      <c r="A70" s="154">
        <f>Main!E70</f>
        <v>0</v>
      </c>
      <c r="B70" s="155">
        <f>Main!F70</f>
        <v>0</v>
      </c>
      <c r="C70" s="156">
        <f>Main!G70</f>
        <v>0</v>
      </c>
      <c r="D70" s="157">
        <f>Main!I70</f>
        <v>0</v>
      </c>
      <c r="E70" s="157"/>
      <c r="F70" s="158"/>
    </row>
    <row r="71" spans="1:6" ht="21.75" customHeight="1">
      <c r="A71" s="159">
        <f>Main!E71</f>
        <v>0</v>
      </c>
      <c r="B71" s="160">
        <f>Main!F71</f>
        <v>0</v>
      </c>
      <c r="C71" s="161">
        <f>Main!G71</f>
        <v>0</v>
      </c>
      <c r="D71" s="162">
        <f>Main!I71</f>
        <v>0</v>
      </c>
      <c r="E71" s="162"/>
      <c r="F71" s="163"/>
    </row>
    <row r="72" spans="1:6" ht="21.75" customHeight="1">
      <c r="A72" s="159">
        <f>Main!E72</f>
        <v>0</v>
      </c>
      <c r="B72" s="160">
        <f>Main!F72</f>
        <v>0</v>
      </c>
      <c r="C72" s="161">
        <f>Main!G72</f>
        <v>0</v>
      </c>
      <c r="D72" s="162">
        <f>Main!I72</f>
        <v>0</v>
      </c>
      <c r="E72" s="162"/>
      <c r="F72" s="163"/>
    </row>
    <row r="73" spans="1:6" ht="21.75" customHeight="1" thickBot="1">
      <c r="A73" s="164">
        <f>Main!E73</f>
        <v>0</v>
      </c>
      <c r="B73" s="165">
        <f>Main!F73</f>
        <v>0</v>
      </c>
      <c r="C73" s="166">
        <f>Main!G73</f>
        <v>0</v>
      </c>
      <c r="D73" s="167">
        <f>Main!I73</f>
        <v>0</v>
      </c>
      <c r="E73" s="167"/>
      <c r="F73" s="168"/>
    </row>
    <row r="74" spans="1:6" ht="21.75" customHeight="1">
      <c r="A74" s="169">
        <f>Main!E74</f>
        <v>0</v>
      </c>
      <c r="B74" s="170">
        <f>Main!F74</f>
        <v>0</v>
      </c>
      <c r="C74" s="171">
        <f>Main!G74</f>
        <v>0</v>
      </c>
      <c r="D74" s="172">
        <f>Main!I74</f>
        <v>0</v>
      </c>
      <c r="E74" s="172"/>
      <c r="F74" s="173"/>
    </row>
    <row r="75" spans="1:6" ht="21.75" customHeight="1">
      <c r="A75" s="174">
        <f>Main!E75</f>
        <v>0</v>
      </c>
      <c r="B75" s="175">
        <f>Main!F75</f>
        <v>0</v>
      </c>
      <c r="C75" s="176">
        <f>Main!G75</f>
        <v>0</v>
      </c>
      <c r="D75" s="177">
        <f>Main!I75</f>
        <v>0</v>
      </c>
      <c r="E75" s="177"/>
      <c r="F75" s="178"/>
    </row>
    <row r="76" spans="1:6" ht="21.75" customHeight="1">
      <c r="A76" s="174">
        <f>Main!E76</f>
        <v>0</v>
      </c>
      <c r="B76" s="175">
        <f>Main!F76</f>
        <v>0</v>
      </c>
      <c r="C76" s="176">
        <f>Main!G76</f>
        <v>0</v>
      </c>
      <c r="D76" s="177">
        <f>Main!I76</f>
        <v>0</v>
      </c>
      <c r="E76" s="177"/>
      <c r="F76" s="178"/>
    </row>
    <row r="77" spans="1:6" ht="21.75" customHeight="1" thickBot="1">
      <c r="A77" s="179">
        <f>Main!E77</f>
        <v>0</v>
      </c>
      <c r="B77" s="180">
        <f>Main!F77</f>
        <v>0</v>
      </c>
      <c r="C77" s="181">
        <f>Main!G77</f>
        <v>0</v>
      </c>
      <c r="D77" s="182">
        <f>Main!I77</f>
        <v>0</v>
      </c>
      <c r="E77" s="182"/>
      <c r="F77" s="183"/>
    </row>
    <row r="78" spans="1:6" ht="21.75" customHeight="1">
      <c r="A78" s="154">
        <f>Main!E78</f>
        <v>0</v>
      </c>
      <c r="B78" s="155">
        <f>Main!F78</f>
        <v>0</v>
      </c>
      <c r="C78" s="156">
        <f>Main!G78</f>
        <v>0</v>
      </c>
      <c r="D78" s="157">
        <f>Main!I78</f>
        <v>0</v>
      </c>
      <c r="E78" s="157"/>
      <c r="F78" s="158"/>
    </row>
    <row r="79" spans="1:6" ht="21.75" customHeight="1">
      <c r="A79" s="159">
        <f>Main!E79</f>
        <v>0</v>
      </c>
      <c r="B79" s="160">
        <f>Main!F79</f>
        <v>0</v>
      </c>
      <c r="C79" s="161">
        <f>Main!G79</f>
        <v>0</v>
      </c>
      <c r="D79" s="162">
        <f>Main!I79</f>
        <v>0</v>
      </c>
      <c r="E79" s="162"/>
      <c r="F79" s="163"/>
    </row>
    <row r="80" spans="1:6" ht="21.75" customHeight="1">
      <c r="A80" s="159">
        <f>Main!E80</f>
        <v>0</v>
      </c>
      <c r="B80" s="160">
        <f>Main!F80</f>
        <v>0</v>
      </c>
      <c r="C80" s="161">
        <f>Main!G80</f>
        <v>0</v>
      </c>
      <c r="D80" s="162">
        <f>Main!I80</f>
        <v>0</v>
      </c>
      <c r="E80" s="162"/>
      <c r="F80" s="163"/>
    </row>
    <row r="81" spans="1:6" ht="21.75" customHeight="1" thickBot="1">
      <c r="A81" s="164">
        <f>Main!E81</f>
        <v>0</v>
      </c>
      <c r="B81" s="165">
        <f>Main!F81</f>
        <v>0</v>
      </c>
      <c r="C81" s="166">
        <f>Main!G81</f>
        <v>0</v>
      </c>
      <c r="D81" s="167">
        <f>Main!I81</f>
        <v>0</v>
      </c>
      <c r="E81" s="167"/>
      <c r="F81" s="168"/>
    </row>
    <row r="82" spans="1:6" ht="21.75" customHeight="1">
      <c r="A82" s="169">
        <f>Main!E82</f>
        <v>0</v>
      </c>
      <c r="B82" s="170">
        <f>Main!F82</f>
        <v>0</v>
      </c>
      <c r="C82" s="171">
        <f>Main!G82</f>
        <v>0</v>
      </c>
      <c r="D82" s="172">
        <f>Main!I82</f>
        <v>0</v>
      </c>
      <c r="E82" s="172"/>
      <c r="F82" s="173"/>
    </row>
    <row r="83" spans="1:6" ht="21.75" customHeight="1">
      <c r="A83" s="174">
        <f>Main!E83</f>
        <v>0</v>
      </c>
      <c r="B83" s="175">
        <f>Main!F83</f>
        <v>0</v>
      </c>
      <c r="C83" s="176">
        <f>Main!G83</f>
        <v>0</v>
      </c>
      <c r="D83" s="177">
        <f>Main!I83</f>
        <v>0</v>
      </c>
      <c r="E83" s="177"/>
      <c r="F83" s="178"/>
    </row>
    <row r="84" spans="1:6" ht="21.75" customHeight="1">
      <c r="A84" s="174">
        <f>Main!E84</f>
        <v>0</v>
      </c>
      <c r="B84" s="175">
        <f>Main!F84</f>
        <v>0</v>
      </c>
      <c r="C84" s="176">
        <f>Main!G84</f>
        <v>0</v>
      </c>
      <c r="D84" s="177">
        <f>Main!I84</f>
        <v>0</v>
      </c>
      <c r="E84" s="177"/>
      <c r="F84" s="178"/>
    </row>
    <row r="85" spans="1:6" ht="21.75" customHeight="1" thickBot="1">
      <c r="A85" s="179">
        <f>Main!E85</f>
        <v>0</v>
      </c>
      <c r="B85" s="180">
        <f>Main!F85</f>
        <v>0</v>
      </c>
      <c r="C85" s="181">
        <f>Main!G85</f>
        <v>0</v>
      </c>
      <c r="D85" s="182">
        <f>Main!I85</f>
        <v>0</v>
      </c>
      <c r="E85" s="182"/>
      <c r="F85" s="183"/>
    </row>
    <row r="86" spans="1:6" ht="21.75" customHeight="1">
      <c r="A86" s="154">
        <f>Main!E86</f>
        <v>0</v>
      </c>
      <c r="B86" s="155">
        <f>Main!F86</f>
        <v>0</v>
      </c>
      <c r="C86" s="156">
        <f>Main!G86</f>
        <v>0</v>
      </c>
      <c r="D86" s="157">
        <f>Main!I86</f>
        <v>0</v>
      </c>
      <c r="E86" s="157"/>
      <c r="F86" s="158"/>
    </row>
    <row r="87" spans="1:6" ht="21.75" customHeight="1">
      <c r="A87" s="159">
        <f>Main!E87</f>
        <v>0</v>
      </c>
      <c r="B87" s="160">
        <f>Main!F87</f>
        <v>0</v>
      </c>
      <c r="C87" s="161">
        <f>Main!G87</f>
        <v>0</v>
      </c>
      <c r="D87" s="162">
        <f>Main!I87</f>
        <v>0</v>
      </c>
      <c r="E87" s="162"/>
      <c r="F87" s="163"/>
    </row>
    <row r="88" spans="1:6" ht="21.75" customHeight="1">
      <c r="A88" s="159">
        <f>Main!E88</f>
        <v>0</v>
      </c>
      <c r="B88" s="160">
        <f>Main!F88</f>
        <v>0</v>
      </c>
      <c r="C88" s="161">
        <f>Main!G88</f>
        <v>0</v>
      </c>
      <c r="D88" s="162">
        <f>Main!I88</f>
        <v>0</v>
      </c>
      <c r="E88" s="162"/>
      <c r="F88" s="163"/>
    </row>
    <row r="89" spans="1:6" ht="21.75" customHeight="1" thickBot="1">
      <c r="A89" s="164">
        <f>Main!E89</f>
        <v>0</v>
      </c>
      <c r="B89" s="165">
        <f>Main!F89</f>
        <v>0</v>
      </c>
      <c r="C89" s="166">
        <f>Main!G89</f>
        <v>0</v>
      </c>
      <c r="D89" s="167">
        <f>Main!I89</f>
        <v>0</v>
      </c>
      <c r="E89" s="167"/>
      <c r="F89" s="168"/>
    </row>
    <row r="90" spans="1:6" ht="21.75" customHeight="1">
      <c r="A90" s="169">
        <f>Main!E90</f>
        <v>0</v>
      </c>
      <c r="B90" s="170">
        <f>Main!F90</f>
        <v>0</v>
      </c>
      <c r="C90" s="171">
        <f>Main!G90</f>
        <v>0</v>
      </c>
      <c r="D90" s="172">
        <f>Main!I90</f>
        <v>0</v>
      </c>
      <c r="E90" s="172"/>
      <c r="F90" s="173"/>
    </row>
    <row r="91" spans="1:6" ht="21.75" customHeight="1">
      <c r="A91" s="174">
        <f>Main!E91</f>
        <v>0</v>
      </c>
      <c r="B91" s="175">
        <f>Main!F91</f>
        <v>0</v>
      </c>
      <c r="C91" s="176">
        <f>Main!G91</f>
        <v>0</v>
      </c>
      <c r="D91" s="177">
        <f>Main!I91</f>
        <v>0</v>
      </c>
      <c r="E91" s="177"/>
      <c r="F91" s="178"/>
    </row>
    <row r="92" spans="1:6" ht="21.75" customHeight="1">
      <c r="A92" s="174">
        <f>Main!E92</f>
        <v>0</v>
      </c>
      <c r="B92" s="175">
        <f>Main!F92</f>
        <v>0</v>
      </c>
      <c r="C92" s="176">
        <f>Main!G92</f>
        <v>0</v>
      </c>
      <c r="D92" s="177">
        <f>Main!I92</f>
        <v>0</v>
      </c>
      <c r="E92" s="177"/>
      <c r="F92" s="178"/>
    </row>
    <row r="93" spans="1:6" ht="21.75" customHeight="1" thickBot="1">
      <c r="A93" s="179">
        <f>Main!E93</f>
        <v>0</v>
      </c>
      <c r="B93" s="180">
        <f>Main!F93</f>
        <v>0</v>
      </c>
      <c r="C93" s="181">
        <f>Main!G93</f>
        <v>0</v>
      </c>
      <c r="D93" s="182">
        <f>Main!I93</f>
        <v>0</v>
      </c>
      <c r="E93" s="182"/>
      <c r="F93" s="183"/>
    </row>
    <row r="94" spans="1:6" ht="21.75" customHeight="1">
      <c r="A94" s="154">
        <f>Main!E94</f>
        <v>0</v>
      </c>
      <c r="B94" s="155">
        <f>Main!F94</f>
        <v>0</v>
      </c>
      <c r="C94" s="156">
        <f>Main!G94</f>
        <v>0</v>
      </c>
      <c r="D94" s="157">
        <f>Main!I94</f>
        <v>0</v>
      </c>
      <c r="E94" s="157"/>
      <c r="F94" s="158"/>
    </row>
    <row r="95" spans="1:6" ht="21.75" customHeight="1">
      <c r="A95" s="159">
        <f>Main!E95</f>
        <v>0</v>
      </c>
      <c r="B95" s="160">
        <f>Main!F95</f>
        <v>0</v>
      </c>
      <c r="C95" s="161">
        <f>Main!G95</f>
        <v>0</v>
      </c>
      <c r="D95" s="162">
        <f>Main!I95</f>
        <v>0</v>
      </c>
      <c r="E95" s="162"/>
      <c r="F95" s="163"/>
    </row>
    <row r="96" spans="1:6" ht="21.75" customHeight="1">
      <c r="A96" s="159">
        <f>Main!E96</f>
        <v>0</v>
      </c>
      <c r="B96" s="160">
        <f>Main!F96</f>
        <v>0</v>
      </c>
      <c r="C96" s="161">
        <f>Main!G96</f>
        <v>0</v>
      </c>
      <c r="D96" s="162">
        <f>Main!I96</f>
        <v>0</v>
      </c>
      <c r="E96" s="162"/>
      <c r="F96" s="163"/>
    </row>
    <row r="97" spans="1:6" ht="21.75" customHeight="1" thickBot="1">
      <c r="A97" s="164">
        <f>Main!E97</f>
        <v>0</v>
      </c>
      <c r="B97" s="165">
        <f>Main!F97</f>
        <v>0</v>
      </c>
      <c r="C97" s="166">
        <f>Main!G97</f>
        <v>0</v>
      </c>
      <c r="D97" s="167">
        <f>Main!I97</f>
        <v>0</v>
      </c>
      <c r="E97" s="167"/>
      <c r="F97" s="168"/>
    </row>
    <row r="98" spans="1:6" ht="21.75" customHeight="1">
      <c r="A98" s="169">
        <f>Main!E98</f>
        <v>0</v>
      </c>
      <c r="B98" s="170">
        <f>Main!F98</f>
        <v>0</v>
      </c>
      <c r="C98" s="171">
        <f>Main!G98</f>
        <v>0</v>
      </c>
      <c r="D98" s="172">
        <f>Main!I98</f>
        <v>0</v>
      </c>
      <c r="E98" s="172"/>
      <c r="F98" s="173"/>
    </row>
    <row r="99" spans="1:6" ht="21.75" customHeight="1">
      <c r="A99" s="174">
        <f>Main!E99</f>
        <v>0</v>
      </c>
      <c r="B99" s="175">
        <f>Main!F99</f>
        <v>0</v>
      </c>
      <c r="C99" s="176">
        <f>Main!G99</f>
        <v>0</v>
      </c>
      <c r="D99" s="177">
        <f>Main!I99</f>
        <v>0</v>
      </c>
      <c r="E99" s="177"/>
      <c r="F99" s="178"/>
    </row>
    <row r="100" spans="1:6" ht="21.75" customHeight="1">
      <c r="A100" s="174">
        <f>Main!E100</f>
        <v>0</v>
      </c>
      <c r="B100" s="175">
        <f>Main!F100</f>
        <v>0</v>
      </c>
      <c r="C100" s="176">
        <f>Main!G100</f>
        <v>0</v>
      </c>
      <c r="D100" s="177">
        <f>Main!I100</f>
        <v>0</v>
      </c>
      <c r="E100" s="177"/>
      <c r="F100" s="178"/>
    </row>
    <row r="101" spans="1:6" ht="21.75" customHeight="1" thickBot="1">
      <c r="A101" s="179">
        <f>Main!E101</f>
        <v>0</v>
      </c>
      <c r="B101" s="180">
        <f>Main!F101</f>
        <v>0</v>
      </c>
      <c r="C101" s="181">
        <f>Main!G101</f>
        <v>0</v>
      </c>
      <c r="D101" s="182">
        <f>Main!I101</f>
        <v>0</v>
      </c>
      <c r="E101" s="182"/>
      <c r="F101" s="183"/>
    </row>
    <row r="102" spans="1:6" ht="21.75" customHeight="1">
      <c r="A102" s="154">
        <f>Main!E102</f>
        <v>0</v>
      </c>
      <c r="B102" s="155">
        <f>Main!F102</f>
        <v>0</v>
      </c>
      <c r="C102" s="156">
        <f>Main!G102</f>
        <v>0</v>
      </c>
      <c r="D102" s="157">
        <f>Main!I102</f>
        <v>0</v>
      </c>
      <c r="E102" s="157"/>
      <c r="F102" s="158"/>
    </row>
    <row r="103" spans="1:6" ht="21.75" customHeight="1">
      <c r="A103" s="159">
        <f>Main!E103</f>
        <v>0</v>
      </c>
      <c r="B103" s="160">
        <f>Main!F103</f>
        <v>0</v>
      </c>
      <c r="C103" s="161">
        <f>Main!G103</f>
        <v>0</v>
      </c>
      <c r="D103" s="162">
        <f>Main!I103</f>
        <v>0</v>
      </c>
      <c r="E103" s="162"/>
      <c r="F103" s="163"/>
    </row>
    <row r="104" spans="1:6" ht="21.75" customHeight="1">
      <c r="A104" s="159">
        <f>Main!E104</f>
        <v>0</v>
      </c>
      <c r="B104" s="160">
        <f>Main!F104</f>
        <v>0</v>
      </c>
      <c r="C104" s="161">
        <f>Main!G104</f>
        <v>0</v>
      </c>
      <c r="D104" s="162">
        <f>Main!I104</f>
        <v>0</v>
      </c>
      <c r="E104" s="162"/>
      <c r="F104" s="163"/>
    </row>
    <row r="105" spans="1:6" ht="21.75" customHeight="1" thickBot="1">
      <c r="A105" s="164">
        <f>Main!E105</f>
        <v>0</v>
      </c>
      <c r="B105" s="165">
        <f>Main!F105</f>
        <v>0</v>
      </c>
      <c r="C105" s="166">
        <f>Main!G105</f>
        <v>0</v>
      </c>
      <c r="D105" s="167">
        <f>Main!I105</f>
        <v>0</v>
      </c>
      <c r="E105" s="167"/>
      <c r="F105" s="168"/>
    </row>
    <row r="106" spans="1:6" ht="21.75" customHeight="1">
      <c r="A106" s="169">
        <f>Main!E106</f>
        <v>0</v>
      </c>
      <c r="B106" s="170">
        <f>Main!F106</f>
        <v>0</v>
      </c>
      <c r="C106" s="171">
        <f>Main!G106</f>
        <v>0</v>
      </c>
      <c r="D106" s="172">
        <f>Main!I106</f>
        <v>0</v>
      </c>
      <c r="E106" s="172"/>
      <c r="F106" s="173"/>
    </row>
    <row r="107" spans="1:6" ht="21.75" customHeight="1">
      <c r="A107" s="174">
        <f>Main!E107</f>
        <v>0</v>
      </c>
      <c r="B107" s="175">
        <f>Main!F107</f>
        <v>0</v>
      </c>
      <c r="C107" s="176">
        <f>Main!G107</f>
        <v>0</v>
      </c>
      <c r="D107" s="177">
        <f>Main!I107</f>
        <v>0</v>
      </c>
      <c r="E107" s="177"/>
      <c r="F107" s="178"/>
    </row>
    <row r="108" spans="1:6" ht="21.75" customHeight="1">
      <c r="A108" s="174">
        <f>Main!E108</f>
        <v>0</v>
      </c>
      <c r="B108" s="175">
        <f>Main!F108</f>
        <v>0</v>
      </c>
      <c r="C108" s="176">
        <f>Main!G108</f>
        <v>0</v>
      </c>
      <c r="D108" s="177">
        <f>Main!I108</f>
        <v>0</v>
      </c>
      <c r="E108" s="177"/>
      <c r="F108" s="178"/>
    </row>
    <row r="109" spans="1:6" ht="21.75" customHeight="1" thickBot="1">
      <c r="A109" s="179">
        <f>Main!E109</f>
        <v>0</v>
      </c>
      <c r="B109" s="180">
        <f>Main!F109</f>
        <v>0</v>
      </c>
      <c r="C109" s="181">
        <f>Main!G109</f>
        <v>0</v>
      </c>
      <c r="D109" s="182">
        <f>Main!I109</f>
        <v>0</v>
      </c>
      <c r="E109" s="182"/>
      <c r="F109" s="183"/>
    </row>
    <row r="110" spans="1:6" ht="21.75" customHeight="1">
      <c r="A110" s="154">
        <f>Main!E110</f>
        <v>0</v>
      </c>
      <c r="B110" s="155">
        <f>Main!F110</f>
        <v>0</v>
      </c>
      <c r="C110" s="156">
        <f>Main!G110</f>
        <v>0</v>
      </c>
      <c r="D110" s="157">
        <f>Main!I110</f>
        <v>0</v>
      </c>
      <c r="E110" s="157"/>
      <c r="F110" s="158"/>
    </row>
    <row r="111" spans="1:6" ht="21.75" customHeight="1">
      <c r="A111" s="159">
        <f>Main!E111</f>
        <v>0</v>
      </c>
      <c r="B111" s="160">
        <f>Main!F111</f>
        <v>0</v>
      </c>
      <c r="C111" s="161">
        <f>Main!G111</f>
        <v>0</v>
      </c>
      <c r="D111" s="162">
        <f>Main!I111</f>
        <v>0</v>
      </c>
      <c r="E111" s="162"/>
      <c r="F111" s="163"/>
    </row>
    <row r="112" spans="1:6" ht="21.75" customHeight="1">
      <c r="A112" s="159">
        <f>Main!E112</f>
        <v>0</v>
      </c>
      <c r="B112" s="160">
        <f>Main!F112</f>
        <v>0</v>
      </c>
      <c r="C112" s="161">
        <f>Main!G112</f>
        <v>0</v>
      </c>
      <c r="D112" s="162">
        <f>Main!I112</f>
        <v>0</v>
      </c>
      <c r="E112" s="162"/>
      <c r="F112" s="163"/>
    </row>
    <row r="113" spans="1:6" ht="21.75" customHeight="1" thickBot="1">
      <c r="A113" s="164">
        <f>Main!E113</f>
        <v>0</v>
      </c>
      <c r="B113" s="165">
        <f>Main!F113</f>
        <v>0</v>
      </c>
      <c r="C113" s="166">
        <f>Main!G113</f>
        <v>0</v>
      </c>
      <c r="D113" s="167">
        <f>Main!I113</f>
        <v>0</v>
      </c>
      <c r="E113" s="167"/>
      <c r="F113" s="168"/>
    </row>
    <row r="114" spans="1:6" ht="21.75" customHeight="1">
      <c r="A114" s="169">
        <f>Main!E114</f>
        <v>0</v>
      </c>
      <c r="B114" s="170">
        <f>Main!F114</f>
        <v>0</v>
      </c>
      <c r="C114" s="171">
        <f>Main!G114</f>
        <v>0</v>
      </c>
      <c r="D114" s="172">
        <f>Main!I114</f>
        <v>0</v>
      </c>
      <c r="E114" s="172"/>
      <c r="F114" s="173"/>
    </row>
    <row r="115" spans="1:6" ht="21.75" customHeight="1">
      <c r="A115" s="174">
        <f>Main!E115</f>
        <v>0</v>
      </c>
      <c r="B115" s="175">
        <f>Main!F115</f>
        <v>0</v>
      </c>
      <c r="C115" s="176">
        <f>Main!G115</f>
        <v>0</v>
      </c>
      <c r="D115" s="177">
        <f>Main!I115</f>
        <v>0</v>
      </c>
      <c r="E115" s="177"/>
      <c r="F115" s="178"/>
    </row>
    <row r="116" spans="1:6" ht="21.75" customHeight="1">
      <c r="A116" s="174">
        <f>Main!E116</f>
        <v>0</v>
      </c>
      <c r="B116" s="175">
        <f>Main!F116</f>
        <v>0</v>
      </c>
      <c r="C116" s="176">
        <f>Main!G116</f>
        <v>0</v>
      </c>
      <c r="D116" s="177">
        <f>Main!I116</f>
        <v>0</v>
      </c>
      <c r="E116" s="177"/>
      <c r="F116" s="178"/>
    </row>
    <row r="117" spans="1:6" ht="21.75" customHeight="1" thickBot="1">
      <c r="A117" s="179">
        <f>Main!E117</f>
        <v>0</v>
      </c>
      <c r="B117" s="180">
        <f>Main!F117</f>
        <v>0</v>
      </c>
      <c r="C117" s="181">
        <f>Main!G117</f>
        <v>0</v>
      </c>
      <c r="D117" s="182">
        <f>Main!I117</f>
        <v>0</v>
      </c>
      <c r="E117" s="182"/>
      <c r="F117" s="183"/>
    </row>
    <row r="118" spans="1:6" ht="21.75" customHeight="1">
      <c r="A118" s="154">
        <f>Main!E118</f>
        <v>0</v>
      </c>
      <c r="B118" s="155">
        <f>Main!F118</f>
        <v>0</v>
      </c>
      <c r="C118" s="156">
        <f>Main!G118</f>
        <v>0</v>
      </c>
      <c r="D118" s="157">
        <f>Main!I118</f>
        <v>0</v>
      </c>
      <c r="E118" s="157"/>
      <c r="F118" s="158"/>
    </row>
    <row r="119" spans="1:6" ht="21.75" customHeight="1">
      <c r="A119" s="159">
        <f>Main!E119</f>
        <v>0</v>
      </c>
      <c r="B119" s="160">
        <f>Main!F119</f>
        <v>0</v>
      </c>
      <c r="C119" s="161">
        <f>Main!G119</f>
        <v>0</v>
      </c>
      <c r="D119" s="162">
        <f>Main!I119</f>
        <v>0</v>
      </c>
      <c r="E119" s="162"/>
      <c r="F119" s="163"/>
    </row>
    <row r="120" spans="1:6" ht="21.75" customHeight="1">
      <c r="A120" s="159">
        <f>Main!E120</f>
        <v>0</v>
      </c>
      <c r="B120" s="160">
        <f>Main!F120</f>
        <v>0</v>
      </c>
      <c r="C120" s="161">
        <f>Main!G120</f>
        <v>0</v>
      </c>
      <c r="D120" s="162">
        <f>Main!I120</f>
        <v>0</v>
      </c>
      <c r="E120" s="162"/>
      <c r="F120" s="163"/>
    </row>
    <row r="121" spans="1:6" ht="21.75" customHeight="1" thickBot="1">
      <c r="A121" s="164">
        <f>Main!E121</f>
        <v>0</v>
      </c>
      <c r="B121" s="165">
        <f>Main!F121</f>
        <v>0</v>
      </c>
      <c r="C121" s="166">
        <f>Main!G121</f>
        <v>0</v>
      </c>
      <c r="D121" s="167">
        <f>Main!I121</f>
        <v>0</v>
      </c>
      <c r="E121" s="167"/>
      <c r="F121" s="168"/>
    </row>
    <row r="122" spans="1:6" ht="21.75" customHeight="1">
      <c r="A122" s="169">
        <f>Main!E122</f>
        <v>0</v>
      </c>
      <c r="B122" s="170">
        <f>Main!F122</f>
        <v>0</v>
      </c>
      <c r="C122" s="171">
        <f>Main!G122</f>
        <v>0</v>
      </c>
      <c r="D122" s="172">
        <f>Main!I122</f>
        <v>0</v>
      </c>
      <c r="E122" s="172"/>
      <c r="F122" s="173"/>
    </row>
    <row r="123" spans="1:6" ht="21.75" customHeight="1">
      <c r="A123" s="174">
        <f>Main!E123</f>
        <v>0</v>
      </c>
      <c r="B123" s="175">
        <f>Main!F123</f>
        <v>0</v>
      </c>
      <c r="C123" s="176">
        <f>Main!G123</f>
        <v>0</v>
      </c>
      <c r="D123" s="177">
        <f>Main!I123</f>
        <v>0</v>
      </c>
      <c r="E123" s="177"/>
      <c r="F123" s="178"/>
    </row>
    <row r="124" spans="1:6" ht="21.75" customHeight="1">
      <c r="A124" s="174">
        <f>Main!E124</f>
        <v>0</v>
      </c>
      <c r="B124" s="175">
        <f>Main!F124</f>
        <v>0</v>
      </c>
      <c r="C124" s="176">
        <f>Main!G124</f>
        <v>0</v>
      </c>
      <c r="D124" s="177">
        <f>Main!I124</f>
        <v>0</v>
      </c>
      <c r="E124" s="177"/>
      <c r="F124" s="178"/>
    </row>
    <row r="125" spans="1:6" ht="21.75" customHeight="1" thickBot="1">
      <c r="A125" s="179">
        <f>Main!E125</f>
        <v>0</v>
      </c>
      <c r="B125" s="180">
        <f>Main!F125</f>
        <v>0</v>
      </c>
      <c r="C125" s="181">
        <f>Main!G125</f>
        <v>0</v>
      </c>
      <c r="D125" s="182">
        <f>Main!I125</f>
        <v>0</v>
      </c>
      <c r="E125" s="182"/>
      <c r="F125" s="183"/>
    </row>
    <row r="126" spans="1:6" ht="21.75" customHeight="1">
      <c r="A126" s="154">
        <f>Main!E126</f>
        <v>0</v>
      </c>
      <c r="B126" s="155">
        <f>Main!F126</f>
        <v>0</v>
      </c>
      <c r="C126" s="156">
        <f>Main!G126</f>
        <v>0</v>
      </c>
      <c r="D126" s="157">
        <f>Main!I126</f>
        <v>0</v>
      </c>
      <c r="E126" s="157"/>
      <c r="F126" s="158"/>
    </row>
    <row r="127" spans="1:6" ht="21.75" customHeight="1">
      <c r="A127" s="159">
        <f>Main!E127</f>
        <v>0</v>
      </c>
      <c r="B127" s="160">
        <f>Main!F127</f>
        <v>0</v>
      </c>
      <c r="C127" s="161">
        <f>Main!G127</f>
        <v>0</v>
      </c>
      <c r="D127" s="162">
        <f>Main!I127</f>
        <v>0</v>
      </c>
      <c r="E127" s="162"/>
      <c r="F127" s="163"/>
    </row>
    <row r="128" spans="1:6" ht="21.75" customHeight="1">
      <c r="A128" s="159">
        <f>Main!E128</f>
        <v>0</v>
      </c>
      <c r="B128" s="160">
        <f>Main!F128</f>
        <v>0</v>
      </c>
      <c r="C128" s="161">
        <f>Main!G128</f>
        <v>0</v>
      </c>
      <c r="D128" s="162">
        <f>Main!I128</f>
        <v>0</v>
      </c>
      <c r="E128" s="162"/>
      <c r="F128" s="163"/>
    </row>
    <row r="129" spans="1:6" ht="21.75" customHeight="1" thickBot="1">
      <c r="A129" s="164">
        <f>Main!E129</f>
        <v>0</v>
      </c>
      <c r="B129" s="165">
        <f>Main!F129</f>
        <v>0</v>
      </c>
      <c r="C129" s="166">
        <f>Main!G129</f>
        <v>0</v>
      </c>
      <c r="D129" s="167">
        <f>Main!I129</f>
        <v>0</v>
      </c>
      <c r="E129" s="167"/>
      <c r="F129" s="168"/>
    </row>
    <row r="130" spans="1:6" ht="21.75" customHeight="1">
      <c r="A130" s="169">
        <f>Main!E130</f>
        <v>0</v>
      </c>
      <c r="B130" s="170">
        <f>Main!F130</f>
        <v>0</v>
      </c>
      <c r="C130" s="171">
        <f>Main!G130</f>
        <v>0</v>
      </c>
      <c r="D130" s="172">
        <f>Main!I130</f>
        <v>0</v>
      </c>
      <c r="E130" s="172"/>
      <c r="F130" s="173"/>
    </row>
    <row r="131" spans="1:6" ht="21.75" customHeight="1">
      <c r="A131" s="174">
        <f>Main!E131</f>
        <v>0</v>
      </c>
      <c r="B131" s="175">
        <f>Main!F131</f>
        <v>0</v>
      </c>
      <c r="C131" s="176">
        <f>Main!G131</f>
        <v>0</v>
      </c>
      <c r="D131" s="177">
        <f>Main!I131</f>
        <v>0</v>
      </c>
      <c r="E131" s="177"/>
      <c r="F131" s="178"/>
    </row>
    <row r="132" spans="1:6" ht="21.75" customHeight="1">
      <c r="A132" s="174">
        <f>Main!E132</f>
        <v>0</v>
      </c>
      <c r="B132" s="175">
        <f>Main!F132</f>
        <v>0</v>
      </c>
      <c r="C132" s="176">
        <f>Main!G132</f>
        <v>0</v>
      </c>
      <c r="D132" s="177">
        <f>Main!I132</f>
        <v>0</v>
      </c>
      <c r="E132" s="177"/>
      <c r="F132" s="178"/>
    </row>
    <row r="133" spans="1:6" ht="21.75" customHeight="1" thickBot="1">
      <c r="A133" s="179">
        <f>Main!E133</f>
        <v>0</v>
      </c>
      <c r="B133" s="180">
        <f>Main!F133</f>
        <v>0</v>
      </c>
      <c r="C133" s="181">
        <f>Main!G133</f>
        <v>0</v>
      </c>
      <c r="D133" s="182">
        <f>Main!I133</f>
        <v>0</v>
      </c>
      <c r="E133" s="182"/>
      <c r="F133" s="183"/>
    </row>
    <row r="134" spans="1:6" ht="21.75" customHeight="1">
      <c r="A134" s="154">
        <f>Main!E134</f>
        <v>0</v>
      </c>
      <c r="B134" s="155">
        <f>Main!F134</f>
        <v>0</v>
      </c>
      <c r="C134" s="156">
        <f>Main!G134</f>
        <v>0</v>
      </c>
      <c r="D134" s="157">
        <f>Main!I134</f>
        <v>0</v>
      </c>
      <c r="E134" s="157"/>
      <c r="F134" s="158"/>
    </row>
    <row r="135" spans="1:6" ht="21.75" customHeight="1">
      <c r="A135" s="159">
        <f>Main!E135</f>
        <v>0</v>
      </c>
      <c r="B135" s="160">
        <f>Main!F135</f>
        <v>0</v>
      </c>
      <c r="C135" s="161">
        <f>Main!G135</f>
        <v>0</v>
      </c>
      <c r="D135" s="162">
        <f>Main!I135</f>
        <v>0</v>
      </c>
      <c r="E135" s="162"/>
      <c r="F135" s="163"/>
    </row>
    <row r="136" spans="1:6" ht="21.75" customHeight="1">
      <c r="A136" s="159">
        <f>Main!E136</f>
        <v>0</v>
      </c>
      <c r="B136" s="160">
        <f>Main!F136</f>
        <v>0</v>
      </c>
      <c r="C136" s="161">
        <f>Main!G136</f>
        <v>0</v>
      </c>
      <c r="D136" s="162">
        <f>Main!I136</f>
        <v>0</v>
      </c>
      <c r="E136" s="162"/>
      <c r="F136" s="163"/>
    </row>
    <row r="137" spans="1:6" ht="21.75" customHeight="1" thickBot="1">
      <c r="A137" s="164">
        <f>Main!E137</f>
        <v>0</v>
      </c>
      <c r="B137" s="165">
        <f>Main!F137</f>
        <v>0</v>
      </c>
      <c r="C137" s="166">
        <f>Main!G137</f>
        <v>0</v>
      </c>
      <c r="D137" s="167">
        <f>Main!I137</f>
        <v>0</v>
      </c>
      <c r="E137" s="167"/>
      <c r="F137" s="168"/>
    </row>
    <row r="138" spans="1:6" ht="21.75" customHeight="1">
      <c r="A138" s="169">
        <f>Main!E138</f>
        <v>0</v>
      </c>
      <c r="B138" s="170">
        <f>Main!F138</f>
        <v>0</v>
      </c>
      <c r="C138" s="171">
        <f>Main!G138</f>
        <v>0</v>
      </c>
      <c r="D138" s="172">
        <f>Main!I138</f>
        <v>0</v>
      </c>
      <c r="E138" s="172"/>
      <c r="F138" s="173"/>
    </row>
    <row r="139" spans="1:6" ht="21.75" customHeight="1">
      <c r="A139" s="174">
        <f>Main!E139</f>
        <v>0</v>
      </c>
      <c r="B139" s="175">
        <f>Main!F139</f>
        <v>0</v>
      </c>
      <c r="C139" s="176">
        <f>Main!G139</f>
        <v>0</v>
      </c>
      <c r="D139" s="177">
        <f>Main!I139</f>
        <v>0</v>
      </c>
      <c r="E139" s="177"/>
      <c r="F139" s="178"/>
    </row>
    <row r="140" spans="1:6" ht="21.75" customHeight="1">
      <c r="A140" s="174">
        <f>Main!E140</f>
        <v>0</v>
      </c>
      <c r="B140" s="175">
        <f>Main!F140</f>
        <v>0</v>
      </c>
      <c r="C140" s="176">
        <f>Main!G140</f>
        <v>0</v>
      </c>
      <c r="D140" s="177">
        <f>Main!I140</f>
        <v>0</v>
      </c>
      <c r="E140" s="177"/>
      <c r="F140" s="178"/>
    </row>
    <row r="141" spans="1:6" ht="21.75" customHeight="1" thickBot="1">
      <c r="A141" s="179">
        <f>Main!E141</f>
        <v>0</v>
      </c>
      <c r="B141" s="180">
        <f>Main!F141</f>
        <v>0</v>
      </c>
      <c r="C141" s="181">
        <f>Main!G141</f>
        <v>0</v>
      </c>
      <c r="D141" s="182">
        <f>Main!I141</f>
        <v>0</v>
      </c>
      <c r="E141" s="182"/>
      <c r="F141" s="183"/>
    </row>
    <row r="142" spans="1:6" ht="21.75" customHeight="1">
      <c r="A142" s="154">
        <f>Main!E142</f>
        <v>0</v>
      </c>
      <c r="B142" s="155">
        <f>Main!F142</f>
        <v>0</v>
      </c>
      <c r="C142" s="156">
        <f>Main!G142</f>
        <v>0</v>
      </c>
      <c r="D142" s="157">
        <f>Main!I142</f>
        <v>0</v>
      </c>
      <c r="E142" s="157"/>
      <c r="F142" s="158"/>
    </row>
    <row r="143" spans="1:6" ht="21.75" customHeight="1">
      <c r="A143" s="159">
        <f>Main!E143</f>
        <v>0</v>
      </c>
      <c r="B143" s="160">
        <f>Main!F143</f>
        <v>0</v>
      </c>
      <c r="C143" s="161">
        <f>Main!G143</f>
        <v>0</v>
      </c>
      <c r="D143" s="162">
        <f>Main!I143</f>
        <v>0</v>
      </c>
      <c r="E143" s="162"/>
      <c r="F143" s="163"/>
    </row>
    <row r="144" spans="1:6" ht="21.75" customHeight="1">
      <c r="A144" s="159">
        <f>Main!E144</f>
        <v>0</v>
      </c>
      <c r="B144" s="160">
        <f>Main!F144</f>
        <v>0</v>
      </c>
      <c r="C144" s="161">
        <f>Main!G144</f>
        <v>0</v>
      </c>
      <c r="D144" s="162">
        <f>Main!I144</f>
        <v>0</v>
      </c>
      <c r="E144" s="162"/>
      <c r="F144" s="163"/>
    </row>
    <row r="145" spans="1:6" ht="21.75" customHeight="1" thickBot="1">
      <c r="A145" s="164">
        <f>Main!E145</f>
        <v>0</v>
      </c>
      <c r="B145" s="165">
        <f>Main!F145</f>
        <v>0</v>
      </c>
      <c r="C145" s="166">
        <f>Main!G145</f>
        <v>0</v>
      </c>
      <c r="D145" s="167">
        <f>Main!I145</f>
        <v>0</v>
      </c>
      <c r="E145" s="167"/>
      <c r="F145" s="168"/>
    </row>
    <row r="146" spans="1:6" ht="21.75" customHeight="1">
      <c r="A146" s="169">
        <f>Main!E146</f>
        <v>0</v>
      </c>
      <c r="B146" s="170">
        <f>Main!F146</f>
        <v>0</v>
      </c>
      <c r="C146" s="171">
        <f>Main!G146</f>
        <v>0</v>
      </c>
      <c r="D146" s="172">
        <f>Main!I146</f>
        <v>0</v>
      </c>
      <c r="E146" s="172"/>
      <c r="F146" s="173"/>
    </row>
    <row r="147" spans="1:6" ht="21.75" customHeight="1">
      <c r="A147" s="174">
        <f>Main!E147</f>
        <v>0</v>
      </c>
      <c r="B147" s="175">
        <f>Main!F147</f>
        <v>0</v>
      </c>
      <c r="C147" s="176">
        <f>Main!G147</f>
        <v>0</v>
      </c>
      <c r="D147" s="177">
        <f>Main!I147</f>
        <v>0</v>
      </c>
      <c r="E147" s="177"/>
      <c r="F147" s="178"/>
    </row>
    <row r="148" spans="1:6" ht="21.75" customHeight="1">
      <c r="A148" s="174">
        <f>Main!E148</f>
        <v>0</v>
      </c>
      <c r="B148" s="175">
        <f>Main!F148</f>
        <v>0</v>
      </c>
      <c r="C148" s="176">
        <f>Main!G148</f>
        <v>0</v>
      </c>
      <c r="D148" s="177">
        <f>Main!I148</f>
        <v>0</v>
      </c>
      <c r="E148" s="177"/>
      <c r="F148" s="178"/>
    </row>
    <row r="149" spans="1:6" ht="21.75" customHeight="1" thickBot="1">
      <c r="A149" s="179">
        <f>Main!E149</f>
        <v>0</v>
      </c>
      <c r="B149" s="180">
        <f>Main!F149</f>
        <v>0</v>
      </c>
      <c r="C149" s="181">
        <f>Main!G149</f>
        <v>0</v>
      </c>
      <c r="D149" s="182">
        <f>Main!I149</f>
        <v>0</v>
      </c>
      <c r="E149" s="182"/>
      <c r="F149" s="183"/>
    </row>
  </sheetData>
  <sheetProtection sheet="1"/>
  <mergeCells count="4">
    <mergeCell ref="H1:N1"/>
    <mergeCell ref="H2:N2"/>
    <mergeCell ref="H3:N3"/>
    <mergeCell ref="H4:N4"/>
  </mergeCells>
  <printOptions/>
  <pageMargins left="0.2" right="0.2" top="0.75" bottom="0.46" header="0.17" footer="0.19"/>
  <pageSetup horizontalDpi="600" verticalDpi="600" orientation="portrait" r:id="rId1"/>
  <headerFooter>
    <oddHeader>&amp;C&amp;"-,Bold Italic"</oddHeader>
    <oddFooter>&amp;C&amp;"Calibri,Bold Italic"Page &amp;P of &amp;N</oddFooter>
  </headerFooter>
</worksheet>
</file>

<file path=xl/worksheets/sheet6.xml><?xml version="1.0" encoding="utf-8"?>
<worksheet xmlns="http://schemas.openxmlformats.org/spreadsheetml/2006/main" xmlns:r="http://schemas.openxmlformats.org/officeDocument/2006/relationships">
  <sheetPr codeName="Sheet7"/>
  <dimension ref="C2:N26"/>
  <sheetViews>
    <sheetView zoomScalePageLayoutView="0" workbookViewId="0" topLeftCell="A1">
      <selection activeCell="C4" sqref="C4"/>
    </sheetView>
  </sheetViews>
  <sheetFormatPr defaultColWidth="9.140625" defaultRowHeight="21.75" customHeight="1"/>
  <cols>
    <col min="1" max="1" width="10.421875" style="14" customWidth="1"/>
    <col min="2" max="2" width="9.140625" style="14" customWidth="1"/>
    <col min="3" max="3" width="11.28125" style="14" customWidth="1"/>
    <col min="4" max="4" width="27.57421875" style="18" customWidth="1"/>
    <col min="5" max="5" width="12.421875" style="14" customWidth="1"/>
    <col min="6" max="6" width="9.140625" style="14" customWidth="1"/>
    <col min="7" max="7" width="10.421875" style="14" customWidth="1"/>
    <col min="8" max="16384" width="9.140625" style="14" customWidth="1"/>
  </cols>
  <sheetData>
    <row r="1" ht="21.75" customHeight="1" thickBot="1"/>
    <row r="2" spans="3:14" ht="21.75" customHeight="1" thickBot="1">
      <c r="C2" s="326" t="s">
        <v>11</v>
      </c>
      <c r="D2" s="327"/>
      <c r="E2" s="328"/>
      <c r="H2" s="332" t="s">
        <v>157</v>
      </c>
      <c r="I2" s="333"/>
      <c r="J2" s="333"/>
      <c r="K2" s="333"/>
      <c r="L2" s="333"/>
      <c r="M2" s="333"/>
      <c r="N2" s="334"/>
    </row>
    <row r="3" spans="3:5" ht="21.75" customHeight="1">
      <c r="C3" s="329"/>
      <c r="D3" s="330"/>
      <c r="E3" s="331"/>
    </row>
    <row r="4" spans="3:5" ht="21.75" customHeight="1">
      <c r="C4" s="50" t="str">
        <f>Main!U15</f>
        <v>A</v>
      </c>
      <c r="D4" s="50" t="str">
        <f>Main!V15</f>
        <v>Men 35+yrs  Masters</v>
      </c>
      <c r="E4" s="50" t="str">
        <f>Main!W15</f>
        <v>M-Mast</v>
      </c>
    </row>
    <row r="5" spans="3:5" ht="21.75" customHeight="1">
      <c r="C5" s="50" t="str">
        <f>Main!U16</f>
        <v>B</v>
      </c>
      <c r="D5" s="50" t="str">
        <f>Main!V16</f>
        <v>Women 35+yrs  Masters</v>
      </c>
      <c r="E5" s="50" t="str">
        <f>Main!W16</f>
        <v>W-Masters</v>
      </c>
    </row>
    <row r="6" spans="3:5" ht="21.75" customHeight="1">
      <c r="C6" s="50" t="str">
        <f>Main!U17</f>
        <v>C</v>
      </c>
      <c r="D6" s="50" t="str">
        <f>Main!V17</f>
        <v>Men 21-34yrs</v>
      </c>
      <c r="E6" s="50" t="str">
        <f>Main!W17</f>
        <v>Men</v>
      </c>
    </row>
    <row r="7" spans="3:5" ht="21.75" customHeight="1">
      <c r="C7" s="50" t="str">
        <f>Main!U18</f>
        <v>D</v>
      </c>
      <c r="D7" s="50" t="str">
        <f>Main!V18</f>
        <v>Women 21-34yrs</v>
      </c>
      <c r="E7" s="50" t="str">
        <f>Main!W18</f>
        <v>Women</v>
      </c>
    </row>
    <row r="8" spans="3:5" ht="21.75" customHeight="1">
      <c r="C8" s="50" t="str">
        <f>Main!U19</f>
        <v>E</v>
      </c>
      <c r="D8" s="50" t="str">
        <f>Main!V19</f>
        <v>Men 19-20yrs   Junior</v>
      </c>
      <c r="E8" s="50" t="str">
        <f>Main!W19</f>
        <v>M-JR</v>
      </c>
    </row>
    <row r="9" spans="3:5" ht="21.75" customHeight="1">
      <c r="C9" s="50" t="str">
        <f>Main!U20</f>
        <v>F</v>
      </c>
      <c r="D9" s="50" t="str">
        <f>Main!V20</f>
        <v>Women 19-20yrs  Junior</v>
      </c>
      <c r="E9" s="50" t="str">
        <f>Main!W20</f>
        <v>W-JR</v>
      </c>
    </row>
    <row r="10" spans="3:5" ht="21.75" customHeight="1">
      <c r="C10" s="50" t="str">
        <f>Main!U21</f>
        <v>G</v>
      </c>
      <c r="D10" s="50" t="str">
        <f>Main!V21</f>
        <v>Men 16-18yrs  Youth</v>
      </c>
      <c r="E10" s="50" t="str">
        <f>Main!W21</f>
        <v>M-YTH</v>
      </c>
    </row>
    <row r="11" spans="3:5" ht="21.75" customHeight="1">
      <c r="C11" s="50" t="str">
        <f>Main!U22</f>
        <v>H</v>
      </c>
      <c r="D11" s="50" t="str">
        <f>Main!V22</f>
        <v>Women 16-18yrs   Youth</v>
      </c>
      <c r="E11" s="50" t="str">
        <f>Main!W22</f>
        <v>W-YTH</v>
      </c>
    </row>
    <row r="12" spans="3:5" ht="21.75" customHeight="1">
      <c r="C12" s="50" t="str">
        <f>Main!U23</f>
        <v>I</v>
      </c>
      <c r="D12" s="50" t="str">
        <f>Main!V23</f>
        <v>Men 14-15yrs U16 </v>
      </c>
      <c r="E12" s="50" t="str">
        <f>Main!W23</f>
        <v>M-U16</v>
      </c>
    </row>
    <row r="13" spans="3:5" ht="21.75" customHeight="1">
      <c r="C13" s="50" t="str">
        <f>Main!U24</f>
        <v>J</v>
      </c>
      <c r="D13" s="50" t="str">
        <f>Main!V24</f>
        <v>Women 14-15yrs U16 </v>
      </c>
      <c r="E13" s="50" t="str">
        <f>Main!W24</f>
        <v>W-U16</v>
      </c>
    </row>
    <row r="14" spans="3:5" ht="21.75" customHeight="1">
      <c r="C14" s="50" t="str">
        <f>Main!U25</f>
        <v>K</v>
      </c>
      <c r="D14" s="50" t="str">
        <f>Main!V25</f>
        <v>Men 10-13yrs U14 </v>
      </c>
      <c r="E14" s="50" t="str">
        <f>Main!W25</f>
        <v>M-U14</v>
      </c>
    </row>
    <row r="15" spans="3:5" ht="21.75" customHeight="1">
      <c r="C15" s="50" t="str">
        <f>Main!U26</f>
        <v>L</v>
      </c>
      <c r="D15" s="50" t="str">
        <f>Main!V26</f>
        <v>Women 10-13yrs U14 </v>
      </c>
      <c r="E15" s="50" t="str">
        <f>Main!W26</f>
        <v>W-U14</v>
      </c>
    </row>
    <row r="16" spans="3:5" ht="21.75" customHeight="1">
      <c r="C16" s="50" t="str">
        <f>Main!U27</f>
        <v>M</v>
      </c>
      <c r="D16" s="50" t="str">
        <f>Main!V27</f>
        <v>Novice Men 17yrs+</v>
      </c>
      <c r="E16" s="50" t="str">
        <f>Main!W27</f>
        <v>N-Men</v>
      </c>
    </row>
    <row r="17" spans="3:5" ht="21.75" customHeight="1">
      <c r="C17" s="50" t="str">
        <f>Main!U28</f>
        <v>N</v>
      </c>
      <c r="D17" s="50" t="str">
        <f>Main!V28</f>
        <v>Novice Women 17yrs+</v>
      </c>
      <c r="E17" s="50" t="str">
        <f>Main!W28</f>
        <v>N-Women</v>
      </c>
    </row>
    <row r="18" spans="3:5" ht="21.75" customHeight="1">
      <c r="C18" s="50" t="str">
        <f>Main!U29</f>
        <v>O</v>
      </c>
      <c r="D18" s="50" t="str">
        <f>Main!V29</f>
        <v>Novice Men 14-16yrs U17</v>
      </c>
      <c r="E18" s="50" t="str">
        <f>Main!W29</f>
        <v>N-M-U17</v>
      </c>
    </row>
    <row r="19" spans="3:5" ht="21.75" customHeight="1">
      <c r="C19" s="50" t="str">
        <f>Main!U30</f>
        <v>P</v>
      </c>
      <c r="D19" s="50" t="str">
        <f>Main!V30</f>
        <v>Novice Women 14-16yrs U17</v>
      </c>
      <c r="E19" s="50" t="str">
        <f>Main!W30</f>
        <v>N-W-U17</v>
      </c>
    </row>
    <row r="20" spans="3:5" ht="21.75" customHeight="1">
      <c r="C20" s="50" t="str">
        <f>Main!U31</f>
        <v>Q</v>
      </c>
      <c r="D20" s="50" t="str">
        <f>Main!V31</f>
        <v>Novice Men 10-13yrs U14</v>
      </c>
      <c r="E20" s="50" t="str">
        <f>Main!W31</f>
        <v>N-M-U14</v>
      </c>
    </row>
    <row r="21" spans="3:5" ht="21.75" customHeight="1">
      <c r="C21" s="50" t="str">
        <f>Main!U32</f>
        <v>R</v>
      </c>
      <c r="D21" s="50" t="str">
        <f>Main!V32</f>
        <v>Novice Women 10-13yrs U14</v>
      </c>
      <c r="E21" s="50" t="str">
        <f>Main!W32</f>
        <v>N-W-U14</v>
      </c>
    </row>
    <row r="22" spans="3:5" ht="21.75" customHeight="1">
      <c r="C22" s="50" t="str">
        <f>Main!U33</f>
        <v>S</v>
      </c>
      <c r="D22" s="50" t="str">
        <f>Main!V33</f>
        <v>Men-Undefined #1</v>
      </c>
      <c r="E22" s="50" t="str">
        <f>Main!W33</f>
        <v>M-UDF-1</v>
      </c>
    </row>
    <row r="23" spans="3:5" ht="21.75" customHeight="1">
      <c r="C23" s="50" t="str">
        <f>Main!U34</f>
        <v>T</v>
      </c>
      <c r="D23" s="50" t="str">
        <f>Main!V34</f>
        <v>Women-Undefined #1</v>
      </c>
      <c r="E23" s="50" t="str">
        <f>Main!W34</f>
        <v>W-UDF-1</v>
      </c>
    </row>
    <row r="24" spans="3:5" ht="21.75" customHeight="1">
      <c r="C24" s="50" t="str">
        <f>Main!U35</f>
        <v>U</v>
      </c>
      <c r="D24" s="50" t="str">
        <f>Main!V35</f>
        <v>Men-Undefined #2</v>
      </c>
      <c r="E24" s="50" t="str">
        <f>Main!W35</f>
        <v>M-UDF-2</v>
      </c>
    </row>
    <row r="25" spans="3:5" ht="21.75" customHeight="1">
      <c r="C25" s="50" t="str">
        <f>Main!U36</f>
        <v>V</v>
      </c>
      <c r="D25" s="50" t="str">
        <f>Main!V36</f>
        <v>Women-Undefined #2</v>
      </c>
      <c r="E25" s="50" t="str">
        <f>Main!W36</f>
        <v>W-UDF-2</v>
      </c>
    </row>
    <row r="26" ht="21.75" customHeight="1">
      <c r="D26" s="14"/>
    </row>
  </sheetData>
  <sheetProtection selectLockedCells="1"/>
  <mergeCells count="2">
    <mergeCell ref="C2:E3"/>
    <mergeCell ref="H2:N2"/>
  </mergeCells>
  <conditionalFormatting sqref="C4:E25">
    <cfRule type="expression" priority="1" dxfId="0" stopIfTrue="1">
      <formula>MOD(ROW(),2)=0</formula>
    </cfRule>
  </conditionalFormatting>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5"/>
  <dimension ref="A1:I32"/>
  <sheetViews>
    <sheetView workbookViewId="0" topLeftCell="A1">
      <selection activeCell="I16" sqref="I16"/>
    </sheetView>
  </sheetViews>
  <sheetFormatPr defaultColWidth="18.57421875" defaultRowHeight="21.75" customHeight="1"/>
  <cols>
    <col min="1" max="1" width="13.421875" style="0" customWidth="1"/>
    <col min="2" max="2" width="19.00390625" style="0" customWidth="1"/>
    <col min="3" max="3" width="2.8515625" style="0" customWidth="1"/>
    <col min="4" max="4" width="13.421875" style="0" customWidth="1"/>
    <col min="5" max="5" width="19.00390625" style="0" customWidth="1"/>
    <col min="6" max="6" width="2.8515625" style="0" customWidth="1"/>
    <col min="7" max="7" width="13.421875" style="0" customWidth="1"/>
    <col min="8" max="8" width="19.00390625" style="0" customWidth="1"/>
  </cols>
  <sheetData>
    <row r="1" spans="1:8" ht="21.75" customHeight="1">
      <c r="A1" s="4" t="s">
        <v>1</v>
      </c>
      <c r="B1" s="4" t="s">
        <v>4</v>
      </c>
      <c r="C1" s="6"/>
      <c r="D1" s="4" t="s">
        <v>1</v>
      </c>
      <c r="E1" s="4" t="s">
        <v>4</v>
      </c>
      <c r="F1" s="6"/>
      <c r="G1" s="4" t="s">
        <v>1</v>
      </c>
      <c r="H1" s="4" t="s">
        <v>4</v>
      </c>
    </row>
    <row r="2" spans="1:8" ht="21.75" customHeight="1">
      <c r="A2" s="5"/>
      <c r="B2" s="5"/>
      <c r="C2" s="6"/>
      <c r="D2" s="5"/>
      <c r="E2" s="5"/>
      <c r="F2" s="6"/>
      <c r="G2" s="5"/>
      <c r="H2" s="5"/>
    </row>
    <row r="3" spans="1:9" ht="21.75" customHeight="1">
      <c r="A3" s="5"/>
      <c r="B3" s="5"/>
      <c r="C3" s="6"/>
      <c r="D3" s="5"/>
      <c r="E3" s="5"/>
      <c r="F3" s="6"/>
      <c r="G3" s="5"/>
      <c r="H3" s="5"/>
      <c r="I3" s="11"/>
    </row>
    <row r="4" spans="1:8" ht="21.75" customHeight="1">
      <c r="A4" s="5"/>
      <c r="B4" s="5"/>
      <c r="C4" s="6"/>
      <c r="D4" s="5"/>
      <c r="E4" s="5"/>
      <c r="F4" s="6"/>
      <c r="G4" s="5"/>
      <c r="H4" s="5"/>
    </row>
    <row r="5" spans="1:8" ht="21.75" customHeight="1">
      <c r="A5" s="5"/>
      <c r="B5" s="5"/>
      <c r="C5" s="6"/>
      <c r="D5" s="5"/>
      <c r="E5" s="5"/>
      <c r="F5" s="6"/>
      <c r="G5" s="5"/>
      <c r="H5" s="5"/>
    </row>
    <row r="6" spans="1:8" ht="21.75" customHeight="1">
      <c r="A6" s="5"/>
      <c r="B6" s="5"/>
      <c r="C6" s="6"/>
      <c r="D6" s="5"/>
      <c r="E6" s="5"/>
      <c r="F6" s="6"/>
      <c r="G6" s="5"/>
      <c r="H6" s="5"/>
    </row>
    <row r="7" spans="1:8" ht="21.75" customHeight="1">
      <c r="A7" s="5"/>
      <c r="B7" s="5"/>
      <c r="C7" s="6"/>
      <c r="D7" s="5"/>
      <c r="E7" s="5"/>
      <c r="F7" s="6"/>
      <c r="G7" s="5"/>
      <c r="H7" s="5"/>
    </row>
    <row r="8" spans="1:8" ht="21.75" customHeight="1">
      <c r="A8" s="5"/>
      <c r="B8" s="5"/>
      <c r="C8" s="6"/>
      <c r="D8" s="5"/>
      <c r="E8" s="5"/>
      <c r="F8" s="6"/>
      <c r="G8" s="5"/>
      <c r="H8" s="5"/>
    </row>
    <row r="9" spans="1:8" ht="21.75" customHeight="1">
      <c r="A9" s="5"/>
      <c r="B9" s="5"/>
      <c r="C9" s="6"/>
      <c r="D9" s="5"/>
      <c r="E9" s="5"/>
      <c r="F9" s="6"/>
      <c r="G9" s="5"/>
      <c r="H9" s="5"/>
    </row>
    <row r="10" spans="1:8" ht="21.75" customHeight="1">
      <c r="A10" s="5"/>
      <c r="B10" s="5"/>
      <c r="C10" s="6"/>
      <c r="D10" s="5"/>
      <c r="E10" s="5"/>
      <c r="F10" s="6"/>
      <c r="G10" s="5"/>
      <c r="H10" s="5"/>
    </row>
    <row r="11" spans="1:8" ht="21.75" customHeight="1">
      <c r="A11" s="5"/>
      <c r="B11" s="5"/>
      <c r="C11" s="6"/>
      <c r="D11" s="5"/>
      <c r="E11" s="5"/>
      <c r="F11" s="6"/>
      <c r="G11" s="5"/>
      <c r="H11" s="5"/>
    </row>
    <row r="12" spans="1:8" ht="21.75" customHeight="1">
      <c r="A12" s="5"/>
      <c r="B12" s="5"/>
      <c r="C12" s="6"/>
      <c r="D12" s="5"/>
      <c r="E12" s="5"/>
      <c r="F12" s="6"/>
      <c r="G12" s="5"/>
      <c r="H12" s="5"/>
    </row>
    <row r="13" spans="1:8" ht="21.75" customHeight="1">
      <c r="A13" s="5"/>
      <c r="B13" s="5"/>
      <c r="C13" s="6"/>
      <c r="D13" s="5"/>
      <c r="E13" s="5"/>
      <c r="F13" s="6"/>
      <c r="G13" s="5"/>
      <c r="H13" s="5"/>
    </row>
    <row r="14" spans="1:8" ht="21.75" customHeight="1">
      <c r="A14" s="5"/>
      <c r="B14" s="5"/>
      <c r="C14" s="6"/>
      <c r="D14" s="5"/>
      <c r="E14" s="5"/>
      <c r="F14" s="6"/>
      <c r="G14" s="5"/>
      <c r="H14" s="5"/>
    </row>
    <row r="15" spans="1:8" ht="21.75" customHeight="1">
      <c r="A15" s="5"/>
      <c r="B15" s="5"/>
      <c r="C15" s="6"/>
      <c r="D15" s="5"/>
      <c r="E15" s="5"/>
      <c r="F15" s="6"/>
      <c r="G15" s="5"/>
      <c r="H15" s="5"/>
    </row>
    <row r="16" spans="1:8" ht="21.75" customHeight="1">
      <c r="A16" s="5"/>
      <c r="B16" s="5"/>
      <c r="C16" s="6"/>
      <c r="D16" s="5"/>
      <c r="E16" s="5"/>
      <c r="F16" s="6"/>
      <c r="G16" s="5"/>
      <c r="H16" s="5"/>
    </row>
    <row r="17" spans="1:8" ht="21.75" customHeight="1">
      <c r="A17" s="5"/>
      <c r="B17" s="5"/>
      <c r="C17" s="6"/>
      <c r="D17" s="5"/>
      <c r="E17" s="5"/>
      <c r="F17" s="6"/>
      <c r="G17" s="5"/>
      <c r="H17" s="5"/>
    </row>
    <row r="18" spans="1:8" ht="21.75" customHeight="1">
      <c r="A18" s="5"/>
      <c r="B18" s="5"/>
      <c r="C18" s="6"/>
      <c r="D18" s="5"/>
      <c r="E18" s="5"/>
      <c r="F18" s="6"/>
      <c r="G18" s="5"/>
      <c r="H18" s="5"/>
    </row>
    <row r="19" spans="1:8" ht="21.75" customHeight="1">
      <c r="A19" s="5"/>
      <c r="B19" s="5"/>
      <c r="C19" s="6"/>
      <c r="D19" s="5"/>
      <c r="E19" s="5"/>
      <c r="F19" s="6"/>
      <c r="G19" s="5"/>
      <c r="H19" s="5"/>
    </row>
    <row r="20" spans="1:8" ht="21.75" customHeight="1">
      <c r="A20" s="5"/>
      <c r="B20" s="5"/>
      <c r="C20" s="6"/>
      <c r="D20" s="5"/>
      <c r="E20" s="5"/>
      <c r="F20" s="6"/>
      <c r="G20" s="5"/>
      <c r="H20" s="5"/>
    </row>
    <row r="21" spans="1:8" ht="21.75" customHeight="1">
      <c r="A21" s="5"/>
      <c r="B21" s="5"/>
      <c r="C21" s="6"/>
      <c r="D21" s="5"/>
      <c r="E21" s="5"/>
      <c r="F21" s="6"/>
      <c r="G21" s="5"/>
      <c r="H21" s="5"/>
    </row>
    <row r="22" spans="1:8" ht="21.75" customHeight="1">
      <c r="A22" s="5"/>
      <c r="B22" s="5"/>
      <c r="C22" s="6"/>
      <c r="D22" s="5"/>
      <c r="E22" s="5"/>
      <c r="F22" s="6"/>
      <c r="G22" s="5"/>
      <c r="H22" s="5"/>
    </row>
    <row r="23" spans="1:8" ht="21.75" customHeight="1">
      <c r="A23" s="5"/>
      <c r="B23" s="5"/>
      <c r="C23" s="6"/>
      <c r="D23" s="5"/>
      <c r="E23" s="5"/>
      <c r="F23" s="6"/>
      <c r="G23" s="5"/>
      <c r="H23" s="5"/>
    </row>
    <row r="24" spans="1:8" ht="21.75" customHeight="1">
      <c r="A24" s="5"/>
      <c r="B24" s="5"/>
      <c r="C24" s="6"/>
      <c r="D24" s="5"/>
      <c r="E24" s="5"/>
      <c r="F24" s="6"/>
      <c r="G24" s="5"/>
      <c r="H24" s="5"/>
    </row>
    <row r="25" spans="1:8" ht="21.75" customHeight="1">
      <c r="A25" s="5"/>
      <c r="B25" s="5"/>
      <c r="C25" s="6"/>
      <c r="D25" s="5"/>
      <c r="E25" s="5"/>
      <c r="F25" s="6"/>
      <c r="G25" s="5"/>
      <c r="H25" s="5"/>
    </row>
    <row r="26" spans="1:8" ht="21.75" customHeight="1">
      <c r="A26" s="5"/>
      <c r="B26" s="5"/>
      <c r="C26" s="6"/>
      <c r="D26" s="5"/>
      <c r="E26" s="5"/>
      <c r="F26" s="6"/>
      <c r="G26" s="5"/>
      <c r="H26" s="5"/>
    </row>
    <row r="27" spans="1:8" ht="21.75" customHeight="1">
      <c r="A27" s="5"/>
      <c r="B27" s="5"/>
      <c r="C27" s="6"/>
      <c r="D27" s="5"/>
      <c r="E27" s="5"/>
      <c r="F27" s="6"/>
      <c r="G27" s="5"/>
      <c r="H27" s="5"/>
    </row>
    <row r="28" spans="1:8" ht="21.75" customHeight="1">
      <c r="A28" s="5"/>
      <c r="B28" s="5"/>
      <c r="C28" s="6"/>
      <c r="D28" s="5"/>
      <c r="E28" s="5"/>
      <c r="F28" s="6"/>
      <c r="G28" s="5"/>
      <c r="H28" s="5"/>
    </row>
    <row r="29" spans="1:8" ht="21.75" customHeight="1">
      <c r="A29" s="5"/>
      <c r="B29" s="5"/>
      <c r="C29" s="6"/>
      <c r="D29" s="5"/>
      <c r="E29" s="5"/>
      <c r="F29" s="6"/>
      <c r="G29" s="5"/>
      <c r="H29" s="5"/>
    </row>
    <row r="30" spans="1:8" ht="21.75" customHeight="1">
      <c r="A30" s="5"/>
      <c r="B30" s="5"/>
      <c r="C30" s="6"/>
      <c r="D30" s="5"/>
      <c r="E30" s="5"/>
      <c r="F30" s="6"/>
      <c r="G30" s="5"/>
      <c r="H30" s="5"/>
    </row>
    <row r="31" spans="1:8" ht="21.75" customHeight="1">
      <c r="A31" s="5"/>
      <c r="B31" s="5"/>
      <c r="C31" s="6"/>
      <c r="D31" s="5"/>
      <c r="E31" s="5"/>
      <c r="F31" s="6"/>
      <c r="G31" s="5"/>
      <c r="H31" s="5"/>
    </row>
    <row r="32" spans="1:8" ht="21.75" customHeight="1">
      <c r="A32" s="5"/>
      <c r="B32" s="5"/>
      <c r="C32" s="6"/>
      <c r="D32" s="5"/>
      <c r="E32" s="5"/>
      <c r="F32" s="6"/>
      <c r="G32" s="5"/>
      <c r="H32" s="5"/>
    </row>
  </sheetData>
  <sheetProtection sheet="1" objects="1" scenarios="1" selectLockedCells="1"/>
  <printOptions/>
  <pageMargins left="0.2" right="0.2" top="0.75" bottom="0.75" header="0.3" footer="0.3"/>
  <pageSetup horizontalDpi="600" verticalDpi="600" orientation="portrait" r:id="rId1"/>
  <headerFooter>
    <oddHeader>&amp;C&amp;"-,Bold Italic"TEST&amp;"-,Regular"
</oddHead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E12"/>
  <sheetViews>
    <sheetView zoomScalePageLayoutView="0" workbookViewId="0" topLeftCell="A1">
      <selection activeCell="E19" sqref="E19"/>
    </sheetView>
  </sheetViews>
  <sheetFormatPr defaultColWidth="9.140625" defaultRowHeight="15"/>
  <cols>
    <col min="1" max="1" width="34.28125" style="73" customWidth="1"/>
    <col min="2" max="2" width="1.421875" style="77" customWidth="1"/>
    <col min="3" max="3" width="34.28125" style="73" customWidth="1"/>
    <col min="4" max="4" width="1.7109375" style="77" customWidth="1"/>
    <col min="5" max="5" width="34.28125" style="73" customWidth="1"/>
    <col min="6" max="16384" width="9.140625" style="73" customWidth="1"/>
  </cols>
  <sheetData>
    <row r="1" spans="1:5" ht="30" customHeight="1">
      <c r="A1" s="335"/>
      <c r="B1" s="335"/>
      <c r="C1" s="335"/>
      <c r="D1" s="335"/>
      <c r="E1" s="335"/>
    </row>
    <row r="2" spans="1:5" ht="73.5" customHeight="1">
      <c r="A2" s="74" t="s">
        <v>155</v>
      </c>
      <c r="B2" s="335"/>
      <c r="C2" s="74" t="s">
        <v>155</v>
      </c>
      <c r="D2" s="335"/>
      <c r="E2" s="74" t="s">
        <v>155</v>
      </c>
    </row>
    <row r="3" spans="1:5" ht="73.5" customHeight="1">
      <c r="A3" s="74" t="s">
        <v>155</v>
      </c>
      <c r="B3" s="335"/>
      <c r="C3" s="74" t="s">
        <v>155</v>
      </c>
      <c r="D3" s="335"/>
      <c r="E3" s="74" t="s">
        <v>155</v>
      </c>
    </row>
    <row r="4" spans="1:5" ht="73.5" customHeight="1">
      <c r="A4" s="74" t="s">
        <v>155</v>
      </c>
      <c r="B4" s="335"/>
      <c r="C4" s="74" t="s">
        <v>155</v>
      </c>
      <c r="D4" s="335"/>
      <c r="E4" s="74" t="s">
        <v>155</v>
      </c>
    </row>
    <row r="5" spans="1:5" ht="73.5" customHeight="1">
      <c r="A5" s="74" t="s">
        <v>155</v>
      </c>
      <c r="B5" s="335"/>
      <c r="C5" s="74" t="s">
        <v>155</v>
      </c>
      <c r="D5" s="335"/>
      <c r="E5" s="74" t="s">
        <v>155</v>
      </c>
    </row>
    <row r="6" spans="1:5" ht="73.5" customHeight="1">
      <c r="A6" s="74" t="s">
        <v>155</v>
      </c>
      <c r="B6" s="335"/>
      <c r="C6" s="74" t="s">
        <v>155</v>
      </c>
      <c r="D6" s="335"/>
      <c r="E6" s="74" t="s">
        <v>155</v>
      </c>
    </row>
    <row r="7" spans="1:5" ht="73.5" customHeight="1">
      <c r="A7" s="74" t="s">
        <v>155</v>
      </c>
      <c r="B7" s="335"/>
      <c r="C7" s="74" t="s">
        <v>155</v>
      </c>
      <c r="D7" s="335"/>
      <c r="E7" s="74" t="s">
        <v>155</v>
      </c>
    </row>
    <row r="8" spans="1:5" ht="73.5" customHeight="1">
      <c r="A8" s="74" t="s">
        <v>155</v>
      </c>
      <c r="B8" s="335"/>
      <c r="C8" s="74" t="s">
        <v>155</v>
      </c>
      <c r="D8" s="335"/>
      <c r="E8" s="74" t="s">
        <v>155</v>
      </c>
    </row>
    <row r="9" spans="1:5" ht="73.5" customHeight="1">
      <c r="A9" s="74" t="s">
        <v>155</v>
      </c>
      <c r="B9" s="335"/>
      <c r="C9" s="74" t="s">
        <v>155</v>
      </c>
      <c r="D9" s="335"/>
      <c r="E9" s="74" t="s">
        <v>155</v>
      </c>
    </row>
    <row r="10" spans="1:5" ht="73.5" customHeight="1">
      <c r="A10" s="74" t="s">
        <v>155</v>
      </c>
      <c r="B10" s="335"/>
      <c r="C10" s="74" t="s">
        <v>155</v>
      </c>
      <c r="D10" s="335"/>
      <c r="E10" s="74" t="s">
        <v>155</v>
      </c>
    </row>
    <row r="11" spans="1:5" ht="73.5" customHeight="1">
      <c r="A11" s="74" t="s">
        <v>155</v>
      </c>
      <c r="B11" s="335"/>
      <c r="C11" s="74" t="s">
        <v>155</v>
      </c>
      <c r="D11" s="335"/>
      <c r="E11" s="74" t="s">
        <v>155</v>
      </c>
    </row>
    <row r="12" spans="1:5" ht="12.75">
      <c r="A12" s="75"/>
      <c r="B12" s="76"/>
      <c r="C12" s="75"/>
      <c r="D12" s="76"/>
      <c r="E12" s="75"/>
    </row>
  </sheetData>
  <sheetProtection sheet="1" objects="1" scenarios="1" selectLockedCells="1"/>
  <mergeCells count="3">
    <mergeCell ref="A1:E1"/>
    <mergeCell ref="B2:B11"/>
    <mergeCell ref="D2:D11"/>
  </mergeCells>
  <printOptions/>
  <pageMargins left="0" right="0" top="0" bottom="0" header="0" footer="0"/>
  <pageSetup fitToHeight="1" fitToWidth="1" horizontalDpi="600" verticalDpi="600" orientation="portrait" scale="98"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E12"/>
  <sheetViews>
    <sheetView zoomScalePageLayoutView="0" workbookViewId="0" topLeftCell="A1">
      <selection activeCell="A2" sqref="A2"/>
    </sheetView>
  </sheetViews>
  <sheetFormatPr defaultColWidth="9.140625" defaultRowHeight="15"/>
  <cols>
    <col min="1" max="1" width="34.28125" style="52" customWidth="1"/>
    <col min="2" max="2" width="1.421875" style="55" customWidth="1"/>
    <col min="3" max="3" width="34.28125" style="52" customWidth="1"/>
    <col min="4" max="4" width="1.7109375" style="55" customWidth="1"/>
    <col min="5" max="5" width="34.28125" style="52" customWidth="1"/>
    <col min="6" max="16384" width="9.140625" style="52" customWidth="1"/>
  </cols>
  <sheetData>
    <row r="1" spans="1:5" ht="22.5" customHeight="1" thickBot="1">
      <c r="A1" s="51" t="s">
        <v>121</v>
      </c>
      <c r="B1" s="56"/>
      <c r="C1" s="51" t="s">
        <v>122</v>
      </c>
      <c r="D1" s="56"/>
      <c r="E1" s="57" t="s">
        <v>123</v>
      </c>
    </row>
    <row r="2" spans="1:5" ht="76.5" customHeight="1" thickBot="1">
      <c r="A2" s="58" t="s">
        <v>124</v>
      </c>
      <c r="B2" s="336"/>
      <c r="C2" s="336"/>
      <c r="D2" s="336"/>
      <c r="E2" s="337"/>
    </row>
    <row r="3" spans="1:5" ht="76.5" customHeight="1" thickBot="1">
      <c r="A3" s="58" t="s">
        <v>124</v>
      </c>
      <c r="B3" s="336"/>
      <c r="C3" s="336"/>
      <c r="D3" s="336"/>
      <c r="E3" s="337"/>
    </row>
    <row r="4" spans="1:5" ht="76.5" customHeight="1" thickBot="1">
      <c r="A4" s="58" t="s">
        <v>124</v>
      </c>
      <c r="B4" s="336"/>
      <c r="C4" s="336"/>
      <c r="D4" s="336"/>
      <c r="E4" s="337"/>
    </row>
    <row r="5" spans="1:5" ht="76.5" customHeight="1" thickBot="1">
      <c r="A5" s="58" t="s">
        <v>124</v>
      </c>
      <c r="B5" s="336"/>
      <c r="C5" s="336"/>
      <c r="D5" s="336"/>
      <c r="E5" s="337"/>
    </row>
    <row r="6" spans="1:5" ht="76.5" customHeight="1" thickBot="1">
      <c r="A6" s="58" t="s">
        <v>124</v>
      </c>
      <c r="B6" s="336"/>
      <c r="C6" s="336"/>
      <c r="D6" s="336"/>
      <c r="E6" s="337"/>
    </row>
    <row r="7" spans="1:5" ht="76.5" customHeight="1" thickBot="1">
      <c r="A7" s="58" t="s">
        <v>124</v>
      </c>
      <c r="B7" s="336"/>
      <c r="C7" s="336"/>
      <c r="D7" s="336"/>
      <c r="E7" s="337"/>
    </row>
    <row r="8" spans="1:5" ht="76.5" customHeight="1" thickBot="1">
      <c r="A8" s="58" t="s">
        <v>124</v>
      </c>
      <c r="B8" s="336"/>
      <c r="C8" s="336"/>
      <c r="D8" s="336"/>
      <c r="E8" s="337"/>
    </row>
    <row r="9" spans="1:5" ht="76.5" customHeight="1" thickBot="1">
      <c r="A9" s="58" t="s">
        <v>124</v>
      </c>
      <c r="B9" s="336"/>
      <c r="C9" s="336"/>
      <c r="D9" s="336"/>
      <c r="E9" s="337"/>
    </row>
    <row r="10" spans="1:5" ht="76.5" customHeight="1" thickBot="1">
      <c r="A10" s="58" t="s">
        <v>124</v>
      </c>
      <c r="B10" s="336"/>
      <c r="C10" s="336"/>
      <c r="D10" s="336"/>
      <c r="E10" s="337"/>
    </row>
    <row r="11" spans="1:5" ht="76.5" customHeight="1" thickBot="1">
      <c r="A11" s="58" t="s">
        <v>124</v>
      </c>
      <c r="B11" s="336"/>
      <c r="C11" s="336"/>
      <c r="D11" s="336"/>
      <c r="E11" s="337"/>
    </row>
    <row r="12" spans="1:5" ht="12.75">
      <c r="A12" s="53"/>
      <c r="B12" s="54"/>
      <c r="C12" s="53"/>
      <c r="D12" s="54"/>
      <c r="E12" s="53"/>
    </row>
  </sheetData>
  <sheetProtection sheet="1" objects="1" selectLockedCells="1"/>
  <mergeCells count="10">
    <mergeCell ref="B8:E8"/>
    <mergeCell ref="B9:E9"/>
    <mergeCell ref="B10:E10"/>
    <mergeCell ref="B11:E11"/>
    <mergeCell ref="B2:E2"/>
    <mergeCell ref="B3:E3"/>
    <mergeCell ref="B4:E4"/>
    <mergeCell ref="B5:E5"/>
    <mergeCell ref="B6:E6"/>
    <mergeCell ref="B7:E7"/>
  </mergeCells>
  <printOptions/>
  <pageMargins left="0" right="0" top="0" bottom="0" header="0" footer="0"/>
  <pageSetup fitToHeight="1" fitToWidth="1" horizontalDpi="600" verticalDpi="600" orientation="portrait"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Army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Shawn K Robison</dc:creator>
  <cp:keywords/>
  <dc:description/>
  <cp:lastModifiedBy>Robison, Shawn K  SFC MIL NG UTARNG</cp:lastModifiedBy>
  <cp:lastPrinted>2017-10-16T18:13:30Z</cp:lastPrinted>
  <dcterms:created xsi:type="dcterms:W3CDTF">2015-01-06T20:54:37Z</dcterms:created>
  <dcterms:modified xsi:type="dcterms:W3CDTF">2017-10-16T19:32:08Z</dcterms:modified>
  <cp:category/>
  <cp:version/>
  <cp:contentType/>
  <cp:contentStatus/>
</cp:coreProperties>
</file>